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ERVERASSEMI\archivio\TRASPARENZA E PREVENZIONE CORRUZIONE\Materiale da pubblicare\Contributi, sovvenzioni, sussidi\"/>
    </mc:Choice>
  </mc:AlternateContent>
  <bookViews>
    <workbookView xWindow="0" yWindow="0" windowWidth="20490" windowHeight="7665"/>
  </bookViews>
  <sheets>
    <sheet name="2018" sheetId="2" r:id="rId1"/>
  </sheets>
  <calcPr calcId="162913"/>
</workbook>
</file>

<file path=xl/calcChain.xml><?xml version="1.0" encoding="utf-8"?>
<calcChain xmlns="http://schemas.openxmlformats.org/spreadsheetml/2006/main">
  <c r="C157" i="2" l="1"/>
  <c r="C26" i="2" l="1"/>
  <c r="C25" i="2"/>
  <c r="C24" i="2"/>
  <c r="C23" i="2"/>
  <c r="C22" i="2"/>
  <c r="C21" i="2"/>
  <c r="C20" i="2"/>
  <c r="C19" i="2"/>
  <c r="C18" i="2"/>
</calcChain>
</file>

<file path=xl/sharedStrings.xml><?xml version="1.0" encoding="utf-8"?>
<sst xmlns="http://schemas.openxmlformats.org/spreadsheetml/2006/main" count="880" uniqueCount="231">
  <si>
    <t>IMPORTO</t>
  </si>
  <si>
    <t>NORMA O TITOLO A BASE DELL'ATTRIBUZIONE</t>
  </si>
  <si>
    <t xml:space="preserve">NOMINATIVO E/O RAGIONE SOCIALE DEL SOGGETTO BENEFICIARIO  </t>
  </si>
  <si>
    <t>MODALITA' DI INDIVIDUAZIONE DEL BENEFICIARIO</t>
  </si>
  <si>
    <t>DATA INIZIO</t>
  </si>
  <si>
    <t>DATA FINE</t>
  </si>
  <si>
    <t>MOTIVAZIONE</t>
  </si>
  <si>
    <t>CODICE FISCALE / PARTITA IVA PER ENTI PUBBLICI O PRIVATI</t>
  </si>
  <si>
    <t>MODALITA'  EROGAZ.</t>
  </si>
  <si>
    <t>DETERMINAZIONE</t>
  </si>
  <si>
    <t>CONTRIBUTI, SOVVENZIONI E SUSSIDI  2018</t>
  </si>
  <si>
    <t xml:space="preserve"> con D.g.r. - n. X/5940 del 05.12.2016  recante “ Programma operativo regionale in materia di gravi  disabilità e non autosufficienza di cui al fondo nazionale per le non autosufficienze anno2016.” ha definito criteri e destinatari della misura a favore delle persone con disabilità grave o comunque in condizione di non autosufficienza, cosiddetta “MISURA B2”;</t>
  </si>
  <si>
    <t>Integrazione alla determina n. 290 relativa a misure a favore delle persone con disabilità grave o comunque non autosufficienti – interventi di sostegno e supporto alla persona e alla sua famiglia di cui alla DGR n. X/5940 del 05.12.2016</t>
  </si>
  <si>
    <t>Determinazione n.4 del 08/01/2018</t>
  </si>
  <si>
    <t>D.I.</t>
  </si>
  <si>
    <t>bonifico</t>
  </si>
  <si>
    <t>Servizio “Tirocini Risocializzanti pazienti Dipartimento Salute Mentale” –                                     erogazione contributi economici di supporto mese di Dicembre 2017.</t>
  </si>
  <si>
    <t>Determinazione n.11 del 19/01/2018</t>
  </si>
  <si>
    <t>Delibera dell’Assemblea Consortile, assunta in via d’urgenza, n. 3  del 10 giugno 2015, recante “Conferimento ad ASSEMI, da parte del Comune di San Donato M.se, del procedimento riguardante i Tirocini Risocializzanti di pazienti psichiatrici”, che prevede l’attivazione del servizio dal 1 luglio 2015</t>
  </si>
  <si>
    <t>G.D.</t>
  </si>
  <si>
    <t>G.R.</t>
  </si>
  <si>
    <t>M.A.</t>
  </si>
  <si>
    <t>Determinazione n. 21 del 02/02/2018</t>
  </si>
  <si>
    <t>con la DGR n. X/6465 del 10.04.2017, ha inteso promuovere misure per il sostegno alle famiglie che necessitano, di un sostegno economico per il mantenimento dell’abitazione in locazione, di concerto con gli ambiti sociali e i loro Piani di Zona, e con i Comuni, ad integrare le politiche territoriali di welfare, assegnando al Distretto Sud Est Milano - ente capo fila A.S.S.E.MI l’importo complessivo di Euro 124.588,00 che deve essere utilizzato entro il 31 dicembre 2018;</t>
  </si>
  <si>
    <t>Valutazione domande di cittadini pervenute in merito alla richiesta di contributo volto al contenimento dell’emergenza abitativa Misura A e al mantenimento dell’alloggio in locazione Misura B finanziato con il fondo messo a disposizione dalla Regione Lombardia con DGR n. X/6465 del 10/04/2017, approvazione verbale di valutazione ed erogazione contributi ai cittadini beneficiari</t>
  </si>
  <si>
    <t>Servizio “Tirocini Risocializzanti pazienti Dipartimento Salute Mentale” –                                     erogazione contributi economici di supporto mese di Gennaio  2018.</t>
  </si>
  <si>
    <t>Determinazione n.27 del 06/02/2018</t>
  </si>
  <si>
    <t xml:space="preserve">con DGR N°/6674 DEL 07/06/2017  recante “Programma operativo regionale per la realizzazione degli interventi a favore delle persone con disabilità grave prive del sostegno familiare – Dopo di Noi.” ha approvato il Piano attuativo regionale del  decreto ministeriale 23 novembre 2016 e il Piano Operativo regionale </t>
  </si>
  <si>
    <t>Comune San Donato</t>
  </si>
  <si>
    <t>ASF - Azienda Servizi Farmaceutici San Giuliano Milanese</t>
  </si>
  <si>
    <t>P.I. 11780060155</t>
  </si>
  <si>
    <t>P.I. 00828590158</t>
  </si>
  <si>
    <t>Servizio Assistenza Domiciliare - Copertura “povertà assoluta” e “povertà relativa” – anno 2017. Trasferimento fondi in favore del Comune di San Donato Milanese e di A.S.F. - Azienda Servizi Farmaceutici di San Giuliano Milanese.</t>
  </si>
  <si>
    <t>Determinazione n.59 del 07/03/2018</t>
  </si>
  <si>
    <t>Considerato che l’Assemblea Intercomunale del Distretto Sociale Sud Est Milano ha individuato i livelli essenziali a garantirsi su tutto il territorio del Distretto in merito ai servizi di assistenza domiciliare, declinandone la valorizzazione economica e destinando le risorse derivanti da fondi distrettuali all’erogazione di detti livelli essenziali ai soggetti destinatari che presentino condizioni sociali di fragilità economica</t>
  </si>
  <si>
    <t>Interventi a favore dei minori vittime di abuso/maltrattamento/violenza accolti nelle strutture residenziali. Assunzione spesa e contestuale liquidazione contributi anno 2016.</t>
  </si>
  <si>
    <t>Determinazione n. 60 del 07/03/2018</t>
  </si>
  <si>
    <t>la D.G.R. n. 116 del 14.05.2013 “Determinazioni in ordine all’istituzione del Fondo regionale a sostegno della famiglia e dei suoi componenti fragili: Atto di indirizzo” definisce le misure e le relative azioni cui dare prioritariamente attuazione, individuando tra queste, l’erogazione di un contributo alle Comunità, che prendono in carico minori vittime di abuso/maltrattamento/violenza per garantire le prestazioni sociosanitarie</t>
  </si>
  <si>
    <t xml:space="preserve">Comune di S. Giuliano Milanese </t>
  </si>
  <si>
    <t>P.I. 00798940151</t>
  </si>
  <si>
    <t>Determinazione n.61 del 07/03/2018</t>
  </si>
  <si>
    <t>Servizio “Tirocini Risocializzanti pazienti Dipartimento Salute Mentale” –                                     erogazione contributi economici di supporto mese di Febbraio  2018.</t>
  </si>
  <si>
    <t xml:space="preserve">M.A. </t>
  </si>
  <si>
    <t>Comune di Carpiano</t>
  </si>
  <si>
    <t>Servizio di assistenza educativa scolastica a favore di studenti con disabilità che frequentano istituti scolastici e formativi del secondo ciclo di istruzione e Servizio di assistenza alla comunicazione a favore di alunni disabili sensoriali. Attestazione quote anno scolastico 2016/2017.</t>
  </si>
  <si>
    <t>Determinazione n. 67 del 13/03/2018</t>
  </si>
  <si>
    <t>  la deliberazione dell’Assemblea Intercomunale del Distretto Sociale Sud Est Milano n. 2 del 28.04.2015, assegna all’Azienda Sociale Sud Est Milano la funzione di Ente Capofila in tutte le azioni collegate alla realizzazione del vigente Piano Sociale di Zona 2015/2017;   con deliberazione dell’Assemblea Consortile n. 13 del 28.11.2016 è stato approvato il nuovo testo dello Statuto di A.S.S.E.MI., le cui modifiche sono state approvate dai Comuni di Carpiano, Cerro al Lambro, Colturano, Dresano, Melegnano, San Donato Milanese, San Zenone al Lambro e Vizzolo Predabissi, e registrate con apposito atto notarile</t>
  </si>
  <si>
    <t>COMUNE CERRO AL LAMBRO</t>
  </si>
  <si>
    <t>COMUNE COLTURANO</t>
  </si>
  <si>
    <t>COMUNE DRESANO</t>
  </si>
  <si>
    <t xml:space="preserve">COMUNE MELEGNANO </t>
  </si>
  <si>
    <t>PI/CF 84507510158</t>
  </si>
  <si>
    <t>COMUNE S.DONATO MILANESE</t>
  </si>
  <si>
    <t>COMUNE S.GIULIANO MILANESE</t>
  </si>
  <si>
    <t>00798940151</t>
  </si>
  <si>
    <t>COMUNE S. ZENONE AL LAMBRO</t>
  </si>
  <si>
    <t>COMUNE VIZZOLO PREDABISSI</t>
  </si>
  <si>
    <t>la deliberazione dell’Assemblea Intercomunale del Distretto Sociale Sud Est Milano n. 2 del 28.04.2015, assegna all’Azienda Sociale Sud Est Milano la funzione di Ente Capofila in tutte le azioni collegate alla realizzazione del vigente Piano Sociale di Zona 2015/2017;   con deliberazione dell’Assemblea Consortile n. 13 del 28.11.2016 è stato approvato il nuovo testo dello Statuto di A.S.S.E.MI., le cui modifiche sono state approvate dai Comuni di Carpiano, Cerro al Lambro, Colturano, Dresano, Melegnano, San Donato Milanese, San Zenone al Lambro e Vizzolo Predabissi, e registrate con apposito atto notarile</t>
  </si>
  <si>
    <t>non pubblicare</t>
  </si>
  <si>
    <t>L.B.</t>
  </si>
  <si>
    <t>Determinazione n. 90 del 10/04/2018</t>
  </si>
  <si>
    <t xml:space="preserve"> con deliberazione N° 5 del 9/10/2017 l’Assemblea intercomunale del Distretto Sociale Sud Est Milano ha approvato le Linee operative locali “Dopo di Noi”  e ha dato mandato al Direttore di ASSEMI di indire un unico avviso pubblico, valevole per tutti i comuni del distretto, rivolto ai cittadini, ai Comuni componenti il Distretto Sociale Sud Est Milano, alle Associazioni di famiglie di persone disabili, alle Associazioni di persone con disabilità, agli enti del Terzo Settore ed ad altri enti pubblici o privati per l’accesso agli interventi infrastrutturali e interventi gestionali.</t>
  </si>
  <si>
    <t>Servizio “Tirocini Risocializzanti pazienti Dipartimento Salute Mentale” –                                     erogazione contributi economici di supporto mese di Marzo  2018.</t>
  </si>
  <si>
    <t>D.D.E.</t>
  </si>
  <si>
    <t>M.A..</t>
  </si>
  <si>
    <t>Servizio “Tirocini Risocializzanti pazienti Dipartimento Salute Mentale” –                                     erogazione contributi economici di supporto mese di Aprile  2018.</t>
  </si>
  <si>
    <t>Determinazione n. 118 del 08/05/2018</t>
  </si>
  <si>
    <t>Determinazione n. 93 del 11/04/2018</t>
  </si>
  <si>
    <t>Valutazione domande di cittadini pervenute in merito alla richiesta di contributo volto e al mantenimento dell’alloggio in locazione Misura 4 finanziato con il fondo messo a disposizione dalla Regione Lombardia con DGR n. X/6465 del 10/04/2017, approvazione verbale di valutazione ed erogazione contributi ai cittadini beneficiari.</t>
  </si>
  <si>
    <t>Determinazione n.122 del 10/05/2018</t>
  </si>
  <si>
    <t xml:space="preserve">                                       Misura 4: volta a sostenere nuclei familiari in locazione sul libero mercato o in alloggi in godimento o in alloggi definiti servizi abitativi sociali, ai sensi della L.R. 16/2016 – art. 1 c. 6 il cui reddito provenga esclusivamente da pensione, in grave disagio economico e in condizione di vulnerabilità;</t>
  </si>
  <si>
    <t>Servizio “Tirocini Risocializzanti pazienti Dipartimento Salute Mentale” –                                     erogazione contributi economici di supporto mese di Maggio  2018.</t>
  </si>
  <si>
    <t>Determinazione n.146 del 04/06/2018</t>
  </si>
  <si>
    <t>R. G.  (misura B)</t>
  </si>
  <si>
    <t>B. L.  (misura A)</t>
  </si>
  <si>
    <t>C.M./C.R.      (misura A)</t>
  </si>
  <si>
    <t>M.R. (misura 4)</t>
  </si>
  <si>
    <t>C.M.G.(misura 4)</t>
  </si>
  <si>
    <t xml:space="preserve">deliberazione n. 6 del 09 maggio 14 con la quale l’Assemblea Consortile di A.S.S.E.MI ha approvato il Bilancio Preventivo 2014 e documenti correlati, con il passaggio all'Azienda della funzione di gestione - per i Comuni afferenti al III polo minori e Famiglia - delle somme relative a collocamenti etero familiari di minori a partire dal 01 ottobre 2014
</t>
  </si>
  <si>
    <t>Bonifico</t>
  </si>
  <si>
    <t>conferimento ad A.S.S.E.MI. dal 01 ottobre 2014 della competenza in ordine al reperimento, contratto e conseguenti oneri in merito a collocamenti etero – familiari di minori presso famiglie affidatarie e comunità educative del Servizio Minori e Famiglia - III Polo, via Marsala n. 6 – Melegnano.Integrazione impegni di spesa per contributo per collocamenti etero-Integrazione impegni di spesa per contributo per collocamenti etero</t>
  </si>
  <si>
    <t>Determinazione n.  177  del 27.06.2018</t>
  </si>
  <si>
    <t>Famiglie affidatarie minori Melegnano min. C.F.</t>
  </si>
  <si>
    <t>Famiglie affidatarie minori Melegnano min. C.M.</t>
  </si>
  <si>
    <t>Famiglie affidatarie minori Melegnano min. T.D.</t>
  </si>
  <si>
    <t>Famiglie affidatarie minori Melegnano min. T.I.</t>
  </si>
  <si>
    <t>Famiglie affidatarie minori Melegnano min. S.M.</t>
  </si>
  <si>
    <t>Famiglie affidatarie minori Cerro al Lambro min. P.G.</t>
  </si>
  <si>
    <t>Famiglie affidatarie minori Vizzolo Predabissi min. T.T.</t>
  </si>
  <si>
    <t>Famiglie affidatarie minori Paullo min. G.V.</t>
  </si>
  <si>
    <t xml:space="preserve">non pubblicare </t>
  </si>
  <si>
    <t>Approvazione seconda graduatoria  - interventi a favore di persone con disabilità grave di sostegno familiare - DOPO DI NOI - DGR 6674/2017</t>
  </si>
  <si>
    <t>Determinazione n.  194  del 23.07.2018</t>
  </si>
  <si>
    <t>E. B.</t>
  </si>
  <si>
    <t>Fondo Sociale Regionale anno 2017 (consuntivi anno 2016). Assunzione spesa e contestuale liquidazione quote in favore degli Enti Gestori.</t>
  </si>
  <si>
    <t>Comune di Melegnano</t>
  </si>
  <si>
    <t>Comune di San Donato Milanese</t>
  </si>
  <si>
    <t>Comune di San Zenone al Lambro</t>
  </si>
  <si>
    <t xml:space="preserve">A.S.S.E.MI. </t>
  </si>
  <si>
    <t>Società Cooperativa Sociale Il Melograno Onlus</t>
  </si>
  <si>
    <t>Libera Compagnia di Arti &amp; Mestieri Sociali</t>
  </si>
  <si>
    <t>SPAZIO APERTO SERVIZI SOCIETA' COOPERATIVA SOCIALE</t>
  </si>
  <si>
    <t>PUNTO SERVICE SOCIETA' COOPERATIVA SOCIALE</t>
  </si>
  <si>
    <t>AIOSS ONLUS</t>
  </si>
  <si>
    <t>ASSIA ONLUS</t>
  </si>
  <si>
    <t>Baby Fantasy s.r.l.</t>
  </si>
  <si>
    <t>Baby Paradise srl</t>
  </si>
  <si>
    <t>Pianeta Azzurro Società Cooperativa Sociale ONLUS</t>
  </si>
  <si>
    <t>L'Isola dei Tesori di D.ssa Ruffini</t>
  </si>
  <si>
    <t>P.I. 04862080159</t>
  </si>
  <si>
    <t>P.I.00798940151</t>
  </si>
  <si>
    <t>P.I. 05102380150</t>
  </si>
  <si>
    <t>C.F. 97529770154</t>
  </si>
  <si>
    <t>P.I. 12874300150</t>
  </si>
  <si>
    <t>P.I. 11222820158</t>
  </si>
  <si>
    <t>P.I. 12458650152</t>
  </si>
  <si>
    <t>P.I. 01645790021</t>
  </si>
  <si>
    <t>P.I. 13256130157</t>
  </si>
  <si>
    <t>C.F. 97013150152</t>
  </si>
  <si>
    <t>P.I./C.F. 7486290963</t>
  </si>
  <si>
    <t>P.I/C.F. 12749990151</t>
  </si>
  <si>
    <t>P.I./C.F. 10862550158</t>
  </si>
  <si>
    <t>P.I. 06720110961</t>
  </si>
  <si>
    <t>C.R.</t>
  </si>
  <si>
    <t xml:space="preserve">C.R. </t>
  </si>
  <si>
    <t>Valutazione domande di cittadini pervenute in merito alla richiesta di contributo volto e al mantenimento dell'alloggio in locazione Misura 4 finanziato con il fondo messo a disposizione dalla Regione Lombardia con DGR n. X/6465 del 10/04/2017, approvazione verbale di valutazione ed erogazione contributi ai cittadini beneficiari.</t>
  </si>
  <si>
    <t xml:space="preserve">La Regione Lombardia con la D.G.R. X/6974 del 31 agosto 2017 recante “Determinazioni in merito al Fondo Sociale Regionale 2017” ha approvato i criteri di riparto e le modalità di utilizzo del Fondo Sociale Regionale;con la suddetta D.G.R. è stato approvato, inoltre, il riparto delle risorse del FSR anno 2017, dettagliando le assegnazioni suddivise per ambito distrettuale;l’assegnazione attribuita al Distretto Sociale Sud Est Milano, per il FSR anno 2017, è pari a € 605.356,00;.la sopracitata D.G.R. dispone che il Fondo Sociale Regionale è finalizzato a cofinanziare le unità di offerta, i servizi e gli interventi già funzionanti sul territorio afferenti alle aree minori, anziani e disabili;con deliberazione dell’Assemblea Intercomunale n. 4 del 25.09.2017 sono state approvate le nuove percentuali ed i nuovi criteri di utilizzo del Fondo Sociale Regionale anno 2017 
</t>
  </si>
  <si>
    <t>Determinazione n. 201  del 25.07.2018</t>
  </si>
  <si>
    <t>Determinazione n. 200  del  24.07.2018</t>
  </si>
  <si>
    <t>Determinazione n. 224  del  09 .08.2018</t>
  </si>
  <si>
    <t xml:space="preserve">conferimento ad A.S.S.E.MI. della competenza in ordine al reperimento, contratto e conseguenti oneri in merito a collocamenti etero – familiari di minori presso famiglie affidatarie e comunità educative del Servizio Minori e Famiglia - I Polo di San Giuliano Milanese, via Giolitti n.24. Integrazione impegni di spesa per contributo per collocamenti etero – familiari minori presso famiglie affidatarie e/o collocamento presso parenti per l’anno 2018 per l’affidamento dei minori V.C e V.S. </t>
  </si>
  <si>
    <t>In attuazione di un provvedimento del Tribunale per i Minorenni di collocamento eterofamiliare, o in situazione di emergenza a seguito dell’applicazione dell’articolo 403 del C.C., quando la situazione familiare risulta pregiudizievole per la crescita del minore, il Servizio Minori e famiglia III Polo procede all’inserimento dello stesso presso strutture di accoglienza residenziale e semi-residenziale individuate su valutazione degli operatori del servizio medesimo o in famiglie affidatarie individuate dal Centro Affidi Familiari Territoriali (CAT);</t>
  </si>
  <si>
    <t>Famiglie affidatarie minori San Giuliano Milanese min. A. V. W.</t>
  </si>
  <si>
    <t>Famiglie affidatarie minori San Giuliano Milanese min. A. M.</t>
  </si>
  <si>
    <t>Famiglie affidatarie minori San Giuliano Milanese min. M. K.</t>
  </si>
  <si>
    <t>Famiglie affidatarie minori San G. Milanese min. R. S.</t>
  </si>
  <si>
    <t>Famiglie affidatarie minori San Giuliano Milanese min. G. E.</t>
  </si>
  <si>
    <t>Famiglie affidatarie minori San Giuliano Milanese min. G. J.</t>
  </si>
  <si>
    <t>Famiglie affidatarie minori San Giuliano Milanese min. V. C.</t>
  </si>
  <si>
    <t>Famiglie affidatarie minori San Giuliano Milanese min.  V. S.</t>
  </si>
  <si>
    <t>C.F. 00798940151</t>
  </si>
  <si>
    <t>Servizio “Tirocini Risocializzanti pazienti Dipartimento Salute Mentale” –                                     erogazione contributi economici di supporto mese di Giugno-Luglio-integrazione Maggio 2018.</t>
  </si>
  <si>
    <t>Determinazione n.228 del  24/08/2018</t>
  </si>
  <si>
    <t>Determinazione n. 244 del 07/09/2018</t>
  </si>
  <si>
    <t xml:space="preserve">conferimento ad A.S.S.E.MI. della competenza in ordine al reperimento, contratto e conseguenti oneri in merito a collocamenti etero – familiari di minori presso famiglie affidatarie e comunità educative del Servizio Minori e Famiglia - I Polo di San Giuliano Milanese, via Giolitti n.24. Integrazione impegni di spesa per contributo per collocamenti etero – familiari minori presso famiglie affidatarie e/o collocamento presso parenti per l’anno 2018 per l’affidamento residenziale diurno dei minori V.C e V.S. </t>
  </si>
  <si>
    <t>Servizio “Tirocini Risocializzanti pazienti Dipartimento Salute Mentale” –                                     erogazione contributi economici di supporto mese di Agosto 2018.</t>
  </si>
  <si>
    <t>Determinazione n. 257 del 24/09/2018</t>
  </si>
  <si>
    <t xml:space="preserve">Misure a favore delle persone con disabilità grave o comunque non autosufficienti – interventi di sostegno e supporto alla persona e alla sua famiglia di cui alla DGR n.X/7856 del 12.02.2018 </t>
  </si>
  <si>
    <t>Determinazione n. 270 del 03/10/2018</t>
  </si>
  <si>
    <t xml:space="preserve">-          la D.G.R. 7856 del 12.02.2018 recante “Misura a favore delle persone con disabilità grave o comunque in condizione di non autosufficienza”, prevede e disciplina la misura B2, la quale si concretizza in interventi di sostegno e supporto alla persona e alla sua famiglia per garantire una piena possibilità di permanenza della persona fragile al proprio domicilio e nel suo contesto di vita, compensando e integrando le prestazioni di cura rese direttamente dai familiari e/o attraverso personale dedicato;con Deliberazione dell’Assemblea Intercomunale n.6  del 16.04.2018 è stato approvato il piano operativo per l’erogazione delle misure rivolte alla non autosufficienza di cui alla D.G.R. 7856 del 12.02.2018 e riconfermati in criteri di erogazione previsti per l’annualità precedente; </t>
  </si>
  <si>
    <t>N A</t>
  </si>
  <si>
    <t>A D</t>
  </si>
  <si>
    <t>C G</t>
  </si>
  <si>
    <t xml:space="preserve">MI C </t>
  </si>
  <si>
    <t>B M</t>
  </si>
  <si>
    <t>A M</t>
  </si>
  <si>
    <t>F I</t>
  </si>
  <si>
    <t>C V</t>
  </si>
  <si>
    <t>D E</t>
  </si>
  <si>
    <t>C F</t>
  </si>
  <si>
    <t>G P</t>
  </si>
  <si>
    <t>S T</t>
  </si>
  <si>
    <t>M A M</t>
  </si>
  <si>
    <t>H M</t>
  </si>
  <si>
    <t>I E</t>
  </si>
  <si>
    <t>M A</t>
  </si>
  <si>
    <t>C D</t>
  </si>
  <si>
    <t>T A</t>
  </si>
  <si>
    <t>G R</t>
  </si>
  <si>
    <t>R S</t>
  </si>
  <si>
    <t>C M</t>
  </si>
  <si>
    <t>A V</t>
  </si>
  <si>
    <t>S A</t>
  </si>
  <si>
    <t>N M</t>
  </si>
  <si>
    <t>R F A</t>
  </si>
  <si>
    <t>P A</t>
  </si>
  <si>
    <t>C S</t>
  </si>
  <si>
    <t>D G</t>
  </si>
  <si>
    <t>S F</t>
  </si>
  <si>
    <t>S G</t>
  </si>
  <si>
    <t>E G</t>
  </si>
  <si>
    <t>G L</t>
  </si>
  <si>
    <t>A A</t>
  </si>
  <si>
    <t>C M T</t>
  </si>
  <si>
    <t>L V</t>
  </si>
  <si>
    <t>G A C</t>
  </si>
  <si>
    <t>B A</t>
  </si>
  <si>
    <t>V L</t>
  </si>
  <si>
    <t xml:space="preserve">L F </t>
  </si>
  <si>
    <t>S B</t>
  </si>
  <si>
    <t>C L</t>
  </si>
  <si>
    <t>G S</t>
  </si>
  <si>
    <t>A R</t>
  </si>
  <si>
    <t>P F</t>
  </si>
  <si>
    <t>Q G</t>
  </si>
  <si>
    <t>A L</t>
  </si>
  <si>
    <t>G D</t>
  </si>
  <si>
    <t>C J</t>
  </si>
  <si>
    <t>G E</t>
  </si>
  <si>
    <t>S A N</t>
  </si>
  <si>
    <t>B R</t>
  </si>
  <si>
    <t>M Y</t>
  </si>
  <si>
    <t>B G</t>
  </si>
  <si>
    <t>D A</t>
  </si>
  <si>
    <t>R G</t>
  </si>
  <si>
    <t xml:space="preserve">C G                     </t>
  </si>
  <si>
    <t>B C</t>
  </si>
  <si>
    <t>C E</t>
  </si>
  <si>
    <t xml:space="preserve">E A </t>
  </si>
  <si>
    <t>Z M C</t>
  </si>
  <si>
    <t>T G</t>
  </si>
  <si>
    <t>V F</t>
  </si>
  <si>
    <t>A E E H</t>
  </si>
  <si>
    <t>E L</t>
  </si>
  <si>
    <t>S M</t>
  </si>
  <si>
    <t>Misure a favore delle persone con disabilità grave o comunque non autosufficienti – interventi di sostegno e supporto alla persona e alla sua famiglia di cui alla DGR n.X/7856 del 12.02.2018</t>
  </si>
  <si>
    <t>ME</t>
  </si>
  <si>
    <t xml:space="preserve">conferimento ad A.S.S.E.MI. della competenza in ordine al reperimento, contratto e conseguenti oneri in merito a collocamenti etero – familiari di minori presso famiglie affidatarie e comunità educative del Servizio Minori e Famiglia - I Polo di San Giuliano Milanese, via Giolitti n.24.Integrazione impegni di spesa per contributo per collocamenti etero – familiari minori presso famiglie affidatarie e/o collocamento presso parenti per l’anno 2018 per integrazione affido in corso della minore M.A. e assunzione relativa spesa. </t>
  </si>
  <si>
    <t>Determinazione n. 272 del 08/10/2018</t>
  </si>
  <si>
    <t>Servizio “Tirocini Risocializzanti pazienti Dipartimento Salute Mentale” –                                     erogazione contributi economici di supporto mese di Settembre 2018.</t>
  </si>
  <si>
    <t>Determinazione n. 275 del 09/10/2018</t>
  </si>
  <si>
    <t>Valutazione domande di cittadini pervenute in merito alla richiesta di contributo volto al mantenimento dell’alloggio in locazione Misura 4 finanziato con il fondo messo a disposizione dalla Regione Lombardia con DGR n. X/6465 del 10/04/2017, approvazione verbale di valutazione ed erogazione contributi ai cittadini beneficiari.</t>
  </si>
  <si>
    <t>Determinazione n.291 del 26/10/2018</t>
  </si>
  <si>
    <t>Dato atto che la Regione Lombardia, con la DGR n. X/6465 del 10.04.2017, ha inteso promuovere misure per il sostegno alle famiglie che necessitano, di un sostegno economico per il mantenimento dell’abitazione in locazione, di concerto con gli ambiti sociali e i loro Piani di Zona, e con i Comuni, ad integrare le politiche territoriali di welfare, assegnando al Distretto Sud Est Milano - ente capo fila A.S.S.E.MI l’importo complessivo di Euro 124.588,00 che deve essere utilizzato entro il 31 dicembre 2018;</t>
  </si>
  <si>
    <t>P.A.</t>
  </si>
  <si>
    <t>G.G.</t>
  </si>
  <si>
    <t>Servizio “Tirocini Risocializzanti pazienti Dipartimento Salute Mentale” –                                     erogazione contributi economici di supporto mese di Ottobre 2018.</t>
  </si>
  <si>
    <t>Determinazione n. 304 del 06/11/2018</t>
  </si>
  <si>
    <t xml:space="preserve">  </t>
  </si>
  <si>
    <t>Dato atto che la Regione Lombardia, con la DGR n. X/6465 del 10.04.2017, ha inteso promuovere misure peril sostegno alle famiglie che necessitano, di un sostegno economico per il mantenimento dell’abitazione in locazione, di concerto con gli ambiti sociali e i loro Piani di Zona, e con i Comuni, ad integrare le politiche territoriali di welfare</t>
  </si>
  <si>
    <t>Liquidazione della Sig. ra L. B. Interrventi a favore di persone con disabilità grave prive di sostegno familiare – DOPO DI NOI – DGR 6674/2017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</si>
</sst>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43" formatCode="_-* #,##0.00_-;\-* #,##0.00_-;_-* &quot;-&quot;??_-;_-@_-"/>
    <numFmt numFmtId="164" formatCode="_-[$€-2]\ * #,##0.00_-;\-[$€-2]\ * #,##0.00_-;_-[$€-2]\ * &quot;-&quot;??_-"/>
    <numFmt numFmtId="166" formatCode="&quot;€&quot;\ #,##0.00"/>
  </numFmts>
  <fonts count="21" x14ac:knownFonts="1">
    <font>
      <sz val="11"/>
      <color theme="1"/>
      <name val="Calibri"/>
      <family val="2"/>
      <scheme val="minor"/>
    </font>
    <font>
      <sz val="11"/>
      <color theme="1"/>
      <name val="Calibri"/>
      <family val="2"/>
      <scheme val="minor"/>
    </font>
    <font>
      <sz val="11"/>
      <color indexed="8"/>
      <name val="Calibri"/>
      <family val="2"/>
    </font>
    <font>
      <b/>
      <sz val="7"/>
      <name val="Calibri"/>
      <family val="2"/>
      <scheme val="minor"/>
    </font>
    <font>
      <sz val="7"/>
      <name val="Calibri"/>
      <family val="2"/>
      <scheme val="minor"/>
    </font>
    <font>
      <sz val="7"/>
      <color theme="1"/>
      <name val="Calibri"/>
      <family val="2"/>
      <scheme val="minor"/>
    </font>
    <font>
      <b/>
      <sz val="7"/>
      <color theme="1"/>
      <name val="Calibri"/>
      <family val="2"/>
      <scheme val="minor"/>
    </font>
    <font>
      <sz val="7"/>
      <color theme="1"/>
      <name val="Calibri"/>
      <family val="2"/>
    </font>
    <font>
      <sz val="10"/>
      <color theme="1"/>
      <name val="Calibri"/>
      <family val="2"/>
      <scheme val="minor"/>
    </font>
    <font>
      <sz val="10"/>
      <name val="Arial"/>
      <family val="2"/>
    </font>
    <font>
      <b/>
      <sz val="10"/>
      <color theme="9" tint="-0.249977111117893"/>
      <name val="Calibri"/>
      <family val="2"/>
      <scheme val="minor"/>
    </font>
    <font>
      <b/>
      <sz val="7"/>
      <name val="Calibri"/>
      <family val="2"/>
    </font>
    <font>
      <sz val="7"/>
      <color rgb="FF000000"/>
      <name val="Calibri"/>
      <family val="2"/>
      <scheme val="minor"/>
    </font>
    <font>
      <b/>
      <sz val="7"/>
      <color rgb="FF000000"/>
      <name val="Calibri"/>
      <family val="2"/>
      <scheme val="minor"/>
    </font>
    <font>
      <sz val="7"/>
      <color rgb="FF000000"/>
      <name val="Calibri"/>
      <family val="2"/>
    </font>
    <font>
      <sz val="8"/>
      <color theme="1"/>
      <name val="Calibri"/>
      <family val="2"/>
      <scheme val="minor"/>
    </font>
    <font>
      <b/>
      <sz val="8"/>
      <color theme="1"/>
      <name val="Calibri"/>
      <family val="2"/>
      <scheme val="minor"/>
    </font>
    <font>
      <sz val="10"/>
      <color theme="1"/>
      <name val="Verdana"/>
      <family val="2"/>
    </font>
    <font>
      <b/>
      <sz val="9"/>
      <name val="Calibri"/>
      <family val="2"/>
      <scheme val="minor"/>
    </font>
    <font>
      <b/>
      <sz val="8"/>
      <color rgb="FF000000"/>
      <name val="Calibri"/>
      <family val="2"/>
      <scheme val="minor"/>
    </font>
    <font>
      <sz val="7"/>
      <name val="Calibri"/>
      <family val="2"/>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s>
  <cellStyleXfs count="7">
    <xf numFmtId="0" fontId="0" fillId="0" borderId="0"/>
    <xf numFmtId="0" fontId="2" fillId="0" borderId="0"/>
    <xf numFmtId="0" fontId="1" fillId="0" borderId="0"/>
    <xf numFmtId="43" fontId="1" fillId="0" borderId="0" applyFont="0" applyFill="0" applyBorder="0" applyAlignment="0" applyProtection="0"/>
    <xf numFmtId="41" fontId="1" fillId="0" borderId="0" applyFont="0" applyFill="0" applyBorder="0" applyAlignment="0" applyProtection="0"/>
    <xf numFmtId="164" fontId="9" fillId="0" borderId="0" applyFont="0" applyFill="0" applyBorder="0" applyAlignment="0" applyProtection="0"/>
    <xf numFmtId="0" fontId="9" fillId="0" borderId="0"/>
  </cellStyleXfs>
  <cellXfs count="83">
    <xf numFmtId="0" fontId="0" fillId="0" borderId="0" xfId="0"/>
    <xf numFmtId="0" fontId="3"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Font="1" applyBorder="1" applyAlignment="1">
      <alignment vertical="center" wrapText="1"/>
    </xf>
    <xf numFmtId="0" fontId="5" fillId="0" borderId="1" xfId="0" applyFont="1" applyBorder="1" applyAlignment="1">
      <alignment vertical="center"/>
    </xf>
    <xf numFmtId="0" fontId="5" fillId="0" borderId="1" xfId="0" applyFont="1" applyBorder="1" applyAlignment="1">
      <alignment vertical="center" wrapText="1"/>
    </xf>
    <xf numFmtId="0" fontId="4" fillId="0" borderId="1" xfId="0" applyFont="1" applyBorder="1" applyAlignment="1">
      <alignment vertical="center"/>
    </xf>
    <xf numFmtId="0" fontId="5" fillId="0" borderId="0" xfId="0" applyFont="1" applyAlignment="1">
      <alignment vertical="center"/>
    </xf>
    <xf numFmtId="0" fontId="6" fillId="2" borderId="0" xfId="0" applyFont="1" applyFill="1" applyAlignment="1">
      <alignment vertical="center"/>
    </xf>
    <xf numFmtId="0" fontId="4" fillId="0" borderId="1" xfId="0" applyFont="1" applyBorder="1" applyAlignment="1">
      <alignment vertical="center" wrapText="1"/>
    </xf>
    <xf numFmtId="0" fontId="4" fillId="0" borderId="0" xfId="0" applyFont="1" applyAlignment="1">
      <alignment vertical="center"/>
    </xf>
    <xf numFmtId="3" fontId="4" fillId="0" borderId="1" xfId="0" applyNumberFormat="1" applyFont="1" applyBorder="1" applyAlignment="1">
      <alignment vertical="center"/>
    </xf>
    <xf numFmtId="0" fontId="6" fillId="0" borderId="0" xfId="0" applyFont="1" applyAlignment="1">
      <alignment vertical="center" wrapText="1"/>
    </xf>
    <xf numFmtId="0" fontId="5" fillId="0" borderId="0" xfId="0" applyFont="1" applyAlignment="1">
      <alignment vertical="center" wrapText="1"/>
    </xf>
    <xf numFmtId="4" fontId="6" fillId="3" borderId="1" xfId="0" applyNumberFormat="1" applyFont="1" applyFill="1" applyBorder="1" applyAlignment="1">
      <alignment horizontal="center" vertical="center"/>
    </xf>
    <xf numFmtId="4" fontId="4" fillId="2" borderId="1" xfId="0" applyNumberFormat="1" applyFont="1" applyFill="1" applyBorder="1" applyAlignment="1">
      <alignment vertical="center"/>
    </xf>
    <xf numFmtId="4" fontId="5" fillId="0" borderId="1" xfId="0" applyNumberFormat="1" applyFont="1" applyBorder="1" applyAlignment="1" applyProtection="1">
      <alignment vertical="center"/>
      <protection locked="0"/>
    </xf>
    <xf numFmtId="4" fontId="5" fillId="0" borderId="1" xfId="0" applyNumberFormat="1" applyFont="1" applyBorder="1" applyAlignment="1">
      <alignment vertical="center"/>
    </xf>
    <xf numFmtId="4" fontId="4" fillId="0" borderId="1" xfId="0" applyNumberFormat="1" applyFont="1" applyBorder="1" applyAlignment="1">
      <alignment vertical="center"/>
    </xf>
    <xf numFmtId="4" fontId="5" fillId="0" borderId="0" xfId="0" applyNumberFormat="1" applyFont="1" applyAlignment="1">
      <alignment vertical="center"/>
    </xf>
    <xf numFmtId="49" fontId="5" fillId="0" borderId="1" xfId="0" applyNumberFormat="1" applyFont="1" applyBorder="1" applyAlignment="1">
      <alignment vertical="center"/>
    </xf>
    <xf numFmtId="0" fontId="0" fillId="0" borderId="0" xfId="0" applyFont="1" applyAlignment="1">
      <alignment vertical="center"/>
    </xf>
    <xf numFmtId="43" fontId="8" fillId="0" borderId="0" xfId="3" applyFont="1" applyAlignment="1">
      <alignment vertical="center"/>
    </xf>
    <xf numFmtId="43" fontId="5" fillId="0" borderId="0" xfId="0" applyNumberFormat="1" applyFont="1" applyAlignment="1">
      <alignment vertical="center"/>
    </xf>
    <xf numFmtId="0" fontId="5" fillId="0" borderId="1" xfId="0" applyFont="1" applyBorder="1" applyAlignment="1">
      <alignment wrapText="1"/>
    </xf>
    <xf numFmtId="0" fontId="5" fillId="0" borderId="1" xfId="0" applyFont="1" applyBorder="1" applyAlignment="1">
      <alignment horizontal="justify" vertical="center"/>
    </xf>
    <xf numFmtId="0" fontId="4" fillId="0" borderId="1" xfId="0" applyFont="1" applyFill="1" applyBorder="1" applyAlignment="1">
      <alignment horizontal="center" vertical="center" wrapText="1"/>
    </xf>
    <xf numFmtId="0" fontId="4" fillId="0" borderId="1" xfId="4"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13" fillId="0" borderId="1" xfId="0" applyFont="1" applyBorder="1" applyAlignment="1">
      <alignment vertical="center"/>
    </xf>
    <xf numFmtId="0" fontId="6" fillId="0" borderId="1" xfId="0" applyFont="1" applyBorder="1" applyAlignment="1">
      <alignment vertical="center"/>
    </xf>
    <xf numFmtId="43" fontId="12" fillId="0" borderId="1" xfId="3" applyFont="1" applyBorder="1" applyAlignment="1">
      <alignment horizontal="right" vertical="center"/>
    </xf>
    <xf numFmtId="43" fontId="4" fillId="0" borderId="1" xfId="3" applyFont="1" applyFill="1" applyBorder="1" applyAlignment="1">
      <alignment horizontal="center" vertical="center" wrapText="1"/>
    </xf>
    <xf numFmtId="0" fontId="12" fillId="0" borderId="1" xfId="0" applyFont="1" applyBorder="1" applyAlignment="1">
      <alignment horizontal="justify" vertical="center"/>
    </xf>
    <xf numFmtId="0" fontId="5" fillId="0" borderId="1" xfId="0" applyFont="1" applyBorder="1" applyAlignment="1">
      <alignment horizontal="justify" vertical="top"/>
    </xf>
    <xf numFmtId="0" fontId="5" fillId="0" borderId="1" xfId="0" applyFont="1" applyBorder="1" applyAlignment="1">
      <alignment horizontal="left" wrapText="1"/>
    </xf>
    <xf numFmtId="0" fontId="7" fillId="0" borderId="1" xfId="0" applyFont="1" applyBorder="1" applyAlignment="1">
      <alignment horizontal="justify" vertical="center"/>
    </xf>
    <xf numFmtId="0" fontId="5" fillId="0" borderId="0" xfId="0" applyFont="1" applyAlignment="1">
      <alignment wrapText="1"/>
    </xf>
    <xf numFmtId="0" fontId="5" fillId="0" borderId="1" xfId="0" applyFont="1" applyBorder="1" applyAlignment="1">
      <alignment horizontal="center" vertical="center" wrapText="1"/>
    </xf>
    <xf numFmtId="0" fontId="5" fillId="0" borderId="3" xfId="0" applyFont="1" applyBorder="1" applyAlignment="1">
      <alignment vertical="center" wrapText="1"/>
    </xf>
    <xf numFmtId="0" fontId="5" fillId="0" borderId="3" xfId="0" applyFont="1" applyBorder="1" applyAlignment="1">
      <alignment vertical="center"/>
    </xf>
    <xf numFmtId="4" fontId="5" fillId="0" borderId="3" xfId="0" applyNumberFormat="1" applyFont="1" applyBorder="1" applyAlignment="1">
      <alignment vertical="center"/>
    </xf>
    <xf numFmtId="0" fontId="4" fillId="0" borderId="3" xfId="0" applyFont="1" applyBorder="1" applyAlignment="1">
      <alignment vertical="center"/>
    </xf>
    <xf numFmtId="0" fontId="6" fillId="0" borderId="3" xfId="0" applyFont="1" applyBorder="1" applyAlignment="1">
      <alignment vertical="center" wrapText="1"/>
    </xf>
    <xf numFmtId="0" fontId="17" fillId="0" borderId="0" xfId="0" applyFont="1"/>
    <xf numFmtId="17" fontId="4" fillId="0" borderId="1" xfId="0" applyNumberFormat="1" applyFont="1" applyBorder="1" applyAlignment="1">
      <alignment vertical="center"/>
    </xf>
    <xf numFmtId="0" fontId="5" fillId="0" borderId="4" xfId="0" applyFont="1" applyBorder="1" applyAlignment="1">
      <alignment horizontal="center" vertical="center" wrapText="1"/>
    </xf>
    <xf numFmtId="0" fontId="5" fillId="0" borderId="4" xfId="0" applyFont="1" applyBorder="1" applyAlignment="1">
      <alignment wrapText="1"/>
    </xf>
    <xf numFmtId="0" fontId="7" fillId="0" borderId="4" xfId="0" applyFont="1" applyBorder="1" applyAlignment="1">
      <alignment horizontal="justify" vertical="center"/>
    </xf>
    <xf numFmtId="4" fontId="14" fillId="0" borderId="1" xfId="0" applyNumberFormat="1" applyFont="1" applyBorder="1" applyAlignment="1">
      <alignment horizontal="right" vertical="center"/>
    </xf>
    <xf numFmtId="0" fontId="8" fillId="0" borderId="1" xfId="0" applyFont="1" applyBorder="1" applyAlignment="1">
      <alignment vertical="center" wrapText="1"/>
    </xf>
    <xf numFmtId="2" fontId="5" fillId="0" borderId="1" xfId="0" applyNumberFormat="1" applyFont="1" applyBorder="1" applyAlignment="1">
      <alignment vertical="center" wrapText="1"/>
    </xf>
    <xf numFmtId="166" fontId="18" fillId="2" borderId="5" xfId="0" applyNumberFormat="1" applyFont="1" applyFill="1" applyBorder="1" applyAlignment="1">
      <alignment vertical="center"/>
    </xf>
    <xf numFmtId="166" fontId="18" fillId="2" borderId="5" xfId="0" applyNumberFormat="1" applyFont="1" applyFill="1" applyBorder="1" applyAlignment="1">
      <alignment vertical="center" wrapText="1"/>
    </xf>
    <xf numFmtId="0" fontId="18" fillId="2" borderId="5" xfId="0" applyFont="1" applyFill="1" applyBorder="1" applyAlignment="1">
      <alignment vertical="center"/>
    </xf>
    <xf numFmtId="0" fontId="18" fillId="2" borderId="5" xfId="0" applyFont="1" applyFill="1" applyBorder="1" applyAlignment="1">
      <alignment vertical="center" wrapText="1"/>
    </xf>
    <xf numFmtId="166" fontId="18" fillId="2" borderId="0" xfId="0" applyNumberFormat="1" applyFont="1" applyFill="1" applyBorder="1" applyAlignment="1">
      <alignment vertical="center"/>
    </xf>
    <xf numFmtId="166" fontId="18" fillId="2" borderId="6" xfId="0" applyNumberFormat="1" applyFont="1" applyFill="1" applyBorder="1" applyAlignment="1">
      <alignment vertical="center" wrapText="1"/>
    </xf>
    <xf numFmtId="166" fontId="18" fillId="2" borderId="1" xfId="0" applyNumberFormat="1" applyFont="1" applyFill="1" applyBorder="1" applyAlignment="1">
      <alignment vertical="center"/>
    </xf>
    <xf numFmtId="0" fontId="5" fillId="0" borderId="0" xfId="0" applyFont="1" applyAlignment="1">
      <alignment horizontal="left" vertical="center"/>
    </xf>
    <xf numFmtId="0" fontId="5" fillId="0" borderId="3" xfId="0" applyFont="1" applyBorder="1" applyAlignment="1">
      <alignment horizontal="justify" vertical="center"/>
    </xf>
    <xf numFmtId="0" fontId="19" fillId="0" borderId="1" xfId="0" applyFont="1" applyBorder="1" applyAlignment="1">
      <alignment vertical="top"/>
    </xf>
    <xf numFmtId="0" fontId="19" fillId="0" borderId="1" xfId="0" applyFont="1" applyBorder="1" applyAlignment="1">
      <alignment vertical="top" wrapText="1"/>
    </xf>
    <xf numFmtId="166" fontId="18" fillId="2" borderId="7" xfId="0" applyNumberFormat="1" applyFont="1" applyFill="1" applyBorder="1" applyAlignment="1">
      <alignment vertical="center"/>
    </xf>
    <xf numFmtId="0" fontId="18" fillId="2" borderId="1" xfId="0" applyFont="1" applyFill="1" applyBorder="1" applyAlignment="1">
      <alignment vertical="center"/>
    </xf>
    <xf numFmtId="0" fontId="10" fillId="2" borderId="0" xfId="0" applyFont="1" applyFill="1" applyBorder="1" applyAlignment="1">
      <alignment horizontal="center" vertical="center"/>
    </xf>
    <xf numFmtId="2" fontId="4" fillId="0" borderId="1" xfId="5" applyNumberFormat="1" applyFont="1" applyFill="1" applyBorder="1" applyAlignment="1">
      <alignment horizontal="center" vertical="center" wrapText="1"/>
    </xf>
    <xf numFmtId="2" fontId="4" fillId="0" borderId="1" xfId="0" applyNumberFormat="1" applyFont="1" applyFill="1" applyBorder="1" applyAlignment="1">
      <alignment vertical="center" wrapText="1"/>
    </xf>
    <xf numFmtId="2" fontId="5" fillId="0" borderId="1" xfId="0" applyNumberFormat="1" applyFont="1" applyBorder="1" applyAlignment="1">
      <alignment vertical="center"/>
    </xf>
    <xf numFmtId="2" fontId="14" fillId="0" borderId="1" xfId="0" applyNumberFormat="1" applyFont="1" applyBorder="1" applyAlignment="1">
      <alignment horizontal="right" vertical="center" wrapText="1"/>
    </xf>
    <xf numFmtId="2" fontId="14" fillId="0" borderId="1" xfId="0" applyNumberFormat="1" applyFont="1" applyBorder="1" applyAlignment="1">
      <alignment horizontal="right" vertical="center"/>
    </xf>
    <xf numFmtId="2" fontId="12" fillId="0" borderId="1" xfId="0" applyNumberFormat="1" applyFont="1" applyBorder="1" applyAlignment="1">
      <alignment vertical="center"/>
    </xf>
    <xf numFmtId="0" fontId="11" fillId="0" borderId="1" xfId="6" applyFont="1" applyFill="1" applyBorder="1" applyAlignment="1">
      <alignment horizontal="justify" vertical="center"/>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xf>
    <xf numFmtId="2" fontId="4" fillId="0" borderId="1" xfId="5" applyNumberFormat="1" applyFont="1" applyFill="1" applyBorder="1" applyAlignment="1">
      <alignment vertical="center" wrapText="1"/>
    </xf>
    <xf numFmtId="0" fontId="16" fillId="0" borderId="1" xfId="0" applyFont="1" applyBorder="1" applyAlignment="1">
      <alignment vertical="center" wrapText="1"/>
    </xf>
    <xf numFmtId="0" fontId="15" fillId="0" borderId="1" xfId="0" applyFont="1" applyBorder="1" applyAlignment="1">
      <alignment vertical="center"/>
    </xf>
    <xf numFmtId="2" fontId="5" fillId="0" borderId="2" xfId="0" applyNumberFormat="1" applyFont="1" applyBorder="1" applyAlignment="1">
      <alignment vertical="center"/>
    </xf>
    <xf numFmtId="0" fontId="3" fillId="0" borderId="1" xfId="0" applyFont="1" applyBorder="1" applyAlignment="1">
      <alignment vertical="center" wrapText="1"/>
    </xf>
    <xf numFmtId="0" fontId="20" fillId="0" borderId="0" xfId="0" applyFont="1" applyAlignment="1">
      <alignment vertical="center" wrapText="1"/>
    </xf>
    <xf numFmtId="0" fontId="4" fillId="0" borderId="1" xfId="0" applyFont="1" applyBorder="1" applyAlignment="1">
      <alignment horizontal="justify" vertical="center"/>
    </xf>
  </cellXfs>
  <cellStyles count="7">
    <cellStyle name="Euro" xfId="5"/>
    <cellStyle name="Excel Built-in Normal" xfId="1"/>
    <cellStyle name="Migliaia" xfId="3" builtinId="3"/>
    <cellStyle name="Migliaia [0]" xfId="4" builtinId="6"/>
    <cellStyle name="Normale" xfId="0" builtinId="0"/>
    <cellStyle name="Normale 2" xfId="6"/>
    <cellStyle name="Normale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3"/>
  <sheetViews>
    <sheetView tabSelected="1" topLeftCell="A26" zoomScaleNormal="100" workbookViewId="0">
      <selection activeCell="D26" sqref="D26"/>
    </sheetView>
  </sheetViews>
  <sheetFormatPr defaultRowHeight="9" x14ac:dyDescent="0.25"/>
  <cols>
    <col min="1" max="1" width="13.42578125" style="12" customWidth="1"/>
    <col min="2" max="2" width="11.28515625" style="7" bestFit="1" customWidth="1"/>
    <col min="3" max="3" width="8.7109375" style="19" bestFit="1" customWidth="1"/>
    <col min="4" max="4" width="45.140625" style="13" customWidth="1"/>
    <col min="5" max="5" width="15.28515625" style="13" customWidth="1"/>
    <col min="6" max="6" width="39.42578125" style="13" customWidth="1"/>
    <col min="7" max="7" width="7" style="7" customWidth="1"/>
    <col min="8" max="8" width="6" style="10" customWidth="1"/>
    <col min="9" max="9" width="4.85546875" style="10" customWidth="1"/>
    <col min="10" max="10" width="10" style="7" customWidth="1"/>
    <col min="11" max="11" width="27.140625" style="7" customWidth="1"/>
    <col min="12" max="16384" width="9.140625" style="7"/>
  </cols>
  <sheetData>
    <row r="1" spans="1:10" ht="18.75" customHeight="1" x14ac:dyDescent="0.25">
      <c r="A1" s="66" t="s">
        <v>10</v>
      </c>
      <c r="B1" s="66"/>
      <c r="C1" s="66"/>
      <c r="D1" s="66"/>
      <c r="E1" s="66"/>
      <c r="F1" s="66"/>
      <c r="G1" s="66"/>
      <c r="H1" s="66"/>
      <c r="I1" s="66"/>
    </row>
    <row r="2" spans="1:10" s="8" customFormat="1" ht="63" x14ac:dyDescent="0.25">
      <c r="A2" s="2" t="s">
        <v>2</v>
      </c>
      <c r="B2" s="2" t="s">
        <v>7</v>
      </c>
      <c r="C2" s="14" t="s">
        <v>0</v>
      </c>
      <c r="D2" s="2" t="s">
        <v>6</v>
      </c>
      <c r="E2" s="2" t="s">
        <v>1</v>
      </c>
      <c r="F2" s="2" t="s">
        <v>3</v>
      </c>
      <c r="G2" s="2" t="s">
        <v>8</v>
      </c>
      <c r="H2" s="1" t="s">
        <v>4</v>
      </c>
      <c r="I2" s="1" t="s">
        <v>5</v>
      </c>
      <c r="J2" s="1" t="s">
        <v>9</v>
      </c>
    </row>
    <row r="3" spans="1:10" ht="54" x14ac:dyDescent="0.25">
      <c r="A3" s="3" t="s">
        <v>14</v>
      </c>
      <c r="B3" s="4"/>
      <c r="C3" s="15">
        <v>1080</v>
      </c>
      <c r="D3" s="25" t="s">
        <v>12</v>
      </c>
      <c r="E3" s="9" t="s">
        <v>13</v>
      </c>
      <c r="F3" s="25" t="s">
        <v>11</v>
      </c>
      <c r="G3" s="6" t="s">
        <v>15</v>
      </c>
      <c r="H3" s="6">
        <v>2017</v>
      </c>
      <c r="I3" s="6">
        <v>2018</v>
      </c>
      <c r="J3" s="4"/>
    </row>
    <row r="4" spans="1:10" ht="45" x14ac:dyDescent="0.15">
      <c r="A4" s="3" t="s">
        <v>19</v>
      </c>
      <c r="B4" s="4"/>
      <c r="C4" s="15">
        <v>172</v>
      </c>
      <c r="D4" s="25" t="s">
        <v>16</v>
      </c>
      <c r="E4" s="9" t="s">
        <v>17</v>
      </c>
      <c r="F4" s="24" t="s">
        <v>18</v>
      </c>
      <c r="G4" s="6" t="s">
        <v>15</v>
      </c>
      <c r="H4" s="6">
        <v>2018</v>
      </c>
      <c r="I4" s="6"/>
      <c r="J4" s="4"/>
    </row>
    <row r="5" spans="1:10" ht="45" x14ac:dyDescent="0.15">
      <c r="A5" s="3" t="s">
        <v>20</v>
      </c>
      <c r="B5" s="4"/>
      <c r="C5" s="16">
        <v>12</v>
      </c>
      <c r="D5" s="25" t="s">
        <v>16</v>
      </c>
      <c r="E5" s="9" t="s">
        <v>17</v>
      </c>
      <c r="F5" s="24" t="s">
        <v>18</v>
      </c>
      <c r="G5" s="6" t="s">
        <v>15</v>
      </c>
      <c r="H5" s="6">
        <v>2018</v>
      </c>
      <c r="I5" s="6"/>
      <c r="J5" s="5"/>
    </row>
    <row r="6" spans="1:10" ht="45" x14ac:dyDescent="0.15">
      <c r="A6" s="3" t="s">
        <v>21</v>
      </c>
      <c r="B6" s="4"/>
      <c r="C6" s="16">
        <v>30</v>
      </c>
      <c r="D6" s="25" t="s">
        <v>16</v>
      </c>
      <c r="E6" s="9" t="s">
        <v>17</v>
      </c>
      <c r="F6" s="24" t="s">
        <v>18</v>
      </c>
      <c r="G6" s="6" t="s">
        <v>15</v>
      </c>
      <c r="H6" s="6">
        <v>2018</v>
      </c>
      <c r="I6" s="6"/>
      <c r="J6" s="5"/>
    </row>
    <row r="7" spans="1:10" ht="72" x14ac:dyDescent="0.25">
      <c r="A7" s="3" t="s">
        <v>73</v>
      </c>
      <c r="B7" s="4"/>
      <c r="C7" s="16">
        <v>1500</v>
      </c>
      <c r="D7" s="5" t="s">
        <v>24</v>
      </c>
      <c r="E7" s="5" t="s">
        <v>22</v>
      </c>
      <c r="F7" s="34" t="s">
        <v>23</v>
      </c>
      <c r="G7" s="4" t="s">
        <v>15</v>
      </c>
      <c r="H7" s="6">
        <v>2018</v>
      </c>
      <c r="I7" s="6"/>
      <c r="J7" s="5" t="s">
        <v>58</v>
      </c>
    </row>
    <row r="8" spans="1:10" ht="72" x14ac:dyDescent="0.15">
      <c r="A8" s="3" t="s">
        <v>74</v>
      </c>
      <c r="B8" s="4"/>
      <c r="C8" s="17">
        <v>2000</v>
      </c>
      <c r="D8" s="24" t="s">
        <v>24</v>
      </c>
      <c r="E8" s="5" t="s">
        <v>22</v>
      </c>
      <c r="F8" s="34" t="s">
        <v>23</v>
      </c>
      <c r="G8" s="4" t="s">
        <v>15</v>
      </c>
      <c r="H8" s="6">
        <v>2018</v>
      </c>
      <c r="I8" s="6"/>
      <c r="J8" s="5" t="s">
        <v>58</v>
      </c>
    </row>
    <row r="9" spans="1:10" ht="72" x14ac:dyDescent="0.15">
      <c r="A9" s="3" t="s">
        <v>75</v>
      </c>
      <c r="B9" s="4"/>
      <c r="C9" s="17">
        <v>1800</v>
      </c>
      <c r="D9" s="24" t="s">
        <v>24</v>
      </c>
      <c r="E9" s="5" t="s">
        <v>22</v>
      </c>
      <c r="F9" s="34" t="s">
        <v>23</v>
      </c>
      <c r="G9" s="4" t="s">
        <v>15</v>
      </c>
      <c r="H9" s="6">
        <v>2018</v>
      </c>
      <c r="I9" s="6"/>
      <c r="J9" s="5" t="s">
        <v>58</v>
      </c>
    </row>
    <row r="10" spans="1:10" ht="45" x14ac:dyDescent="0.15">
      <c r="A10" s="3" t="s">
        <v>19</v>
      </c>
      <c r="B10" s="4"/>
      <c r="C10" s="17">
        <v>84</v>
      </c>
      <c r="D10" s="25" t="s">
        <v>25</v>
      </c>
      <c r="E10" s="5" t="s">
        <v>26</v>
      </c>
      <c r="F10" s="24" t="s">
        <v>18</v>
      </c>
      <c r="G10" s="6" t="s">
        <v>15</v>
      </c>
      <c r="H10" s="6">
        <v>2018</v>
      </c>
      <c r="I10" s="6"/>
      <c r="J10" s="5"/>
    </row>
    <row r="11" spans="1:10" ht="45" x14ac:dyDescent="0.15">
      <c r="A11" s="3" t="s">
        <v>20</v>
      </c>
      <c r="B11" s="4"/>
      <c r="C11" s="17">
        <v>32</v>
      </c>
      <c r="D11" s="25" t="s">
        <v>25</v>
      </c>
      <c r="E11" s="5" t="s">
        <v>26</v>
      </c>
      <c r="F11" s="24" t="s">
        <v>18</v>
      </c>
      <c r="G11" s="6" t="s">
        <v>15</v>
      </c>
      <c r="H11" s="6">
        <v>2018</v>
      </c>
      <c r="I11" s="6"/>
      <c r="J11" s="5"/>
    </row>
    <row r="12" spans="1:10" s="10" customFormat="1" ht="63" x14ac:dyDescent="0.15">
      <c r="A12" s="3" t="s">
        <v>28</v>
      </c>
      <c r="B12" s="28" t="s">
        <v>31</v>
      </c>
      <c r="C12" s="18">
        <v>8106.69</v>
      </c>
      <c r="D12" s="25" t="s">
        <v>32</v>
      </c>
      <c r="E12" s="9" t="s">
        <v>33</v>
      </c>
      <c r="F12" s="24" t="s">
        <v>34</v>
      </c>
      <c r="G12" s="6" t="s">
        <v>15</v>
      </c>
      <c r="H12" s="6">
        <v>2018</v>
      </c>
      <c r="I12" s="11"/>
      <c r="J12" s="6"/>
    </row>
    <row r="13" spans="1:10" ht="63" x14ac:dyDescent="0.15">
      <c r="A13" s="29" t="s">
        <v>29</v>
      </c>
      <c r="B13" s="28" t="s">
        <v>30</v>
      </c>
      <c r="C13" s="17">
        <v>49117.26</v>
      </c>
      <c r="D13" s="25" t="s">
        <v>32</v>
      </c>
      <c r="E13" s="9" t="s">
        <v>33</v>
      </c>
      <c r="F13" s="24" t="s">
        <v>34</v>
      </c>
      <c r="G13" s="6" t="s">
        <v>15</v>
      </c>
      <c r="H13" s="6">
        <v>2018</v>
      </c>
      <c r="I13" s="11"/>
      <c r="J13" s="4"/>
    </row>
    <row r="14" spans="1:10" ht="72" x14ac:dyDescent="0.15">
      <c r="A14" s="3" t="s">
        <v>28</v>
      </c>
      <c r="B14" s="28" t="s">
        <v>31</v>
      </c>
      <c r="C14" s="17">
        <v>24465</v>
      </c>
      <c r="D14" s="25" t="s">
        <v>35</v>
      </c>
      <c r="E14" s="9" t="s">
        <v>36</v>
      </c>
      <c r="F14" s="24" t="s">
        <v>37</v>
      </c>
      <c r="G14" s="6" t="s">
        <v>15</v>
      </c>
      <c r="H14" s="6">
        <v>2018</v>
      </c>
      <c r="I14" s="11"/>
      <c r="J14" s="4"/>
    </row>
    <row r="15" spans="1:10" ht="72" x14ac:dyDescent="0.15">
      <c r="A15" s="29" t="s">
        <v>38</v>
      </c>
      <c r="B15" s="28" t="s">
        <v>39</v>
      </c>
      <c r="C15" s="17">
        <v>844420.69</v>
      </c>
      <c r="D15" s="25" t="s">
        <v>35</v>
      </c>
      <c r="E15" s="9" t="s">
        <v>36</v>
      </c>
      <c r="F15" s="24" t="s">
        <v>37</v>
      </c>
      <c r="G15" s="6" t="s">
        <v>15</v>
      </c>
      <c r="H15" s="6">
        <v>2018</v>
      </c>
      <c r="I15" s="11"/>
      <c r="J15" s="4"/>
    </row>
    <row r="16" spans="1:10" ht="45" x14ac:dyDescent="0.15">
      <c r="A16" s="3" t="s">
        <v>42</v>
      </c>
      <c r="B16" s="4"/>
      <c r="C16" s="17">
        <v>64</v>
      </c>
      <c r="D16" s="25" t="s">
        <v>41</v>
      </c>
      <c r="E16" s="9" t="s">
        <v>40</v>
      </c>
      <c r="F16" s="24" t="s">
        <v>18</v>
      </c>
      <c r="G16" s="6" t="s">
        <v>15</v>
      </c>
      <c r="H16" s="6">
        <v>2018</v>
      </c>
      <c r="I16" s="11"/>
      <c r="J16" s="4"/>
    </row>
    <row r="17" spans="1:11" ht="45" x14ac:dyDescent="0.15">
      <c r="A17" s="3" t="s">
        <v>20</v>
      </c>
      <c r="B17" s="20"/>
      <c r="C17" s="17">
        <v>24</v>
      </c>
      <c r="D17" s="25" t="s">
        <v>41</v>
      </c>
      <c r="E17" s="9" t="s">
        <v>40</v>
      </c>
      <c r="F17" s="24" t="s">
        <v>18</v>
      </c>
      <c r="G17" s="6" t="s">
        <v>15</v>
      </c>
      <c r="H17" s="6">
        <v>2018</v>
      </c>
      <c r="I17" s="11"/>
      <c r="J17" s="4"/>
    </row>
    <row r="18" spans="1:11" ht="103.5" customHeight="1" x14ac:dyDescent="0.25">
      <c r="A18" s="29" t="s">
        <v>43</v>
      </c>
      <c r="B18" s="26">
        <v>4862080159</v>
      </c>
      <c r="C18" s="17">
        <f>9674.12+10368</f>
        <v>20042.120000000003</v>
      </c>
      <c r="D18" s="25" t="s">
        <v>44</v>
      </c>
      <c r="E18" s="9" t="s">
        <v>45</v>
      </c>
      <c r="F18" s="35" t="s">
        <v>46</v>
      </c>
      <c r="G18" s="6" t="s">
        <v>15</v>
      </c>
      <c r="H18" s="6">
        <v>2016</v>
      </c>
      <c r="I18" s="6">
        <v>2017</v>
      </c>
      <c r="J18" s="4"/>
    </row>
    <row r="19" spans="1:11" ht="82.5" customHeight="1" x14ac:dyDescent="0.25">
      <c r="A19" s="73" t="s">
        <v>47</v>
      </c>
      <c r="B19" s="4">
        <v>84503860151</v>
      </c>
      <c r="C19" s="17">
        <f>5558.24+5956</f>
        <v>11514.24</v>
      </c>
      <c r="D19" s="25" t="s">
        <v>44</v>
      </c>
      <c r="E19" s="9" t="s">
        <v>45</v>
      </c>
      <c r="F19" s="35" t="s">
        <v>46</v>
      </c>
      <c r="G19" s="6" t="s">
        <v>15</v>
      </c>
      <c r="H19" s="6">
        <v>2016</v>
      </c>
      <c r="I19" s="6">
        <v>2017</v>
      </c>
      <c r="J19" s="4"/>
      <c r="K19" s="22"/>
    </row>
    <row r="20" spans="1:11" ht="63" customHeight="1" x14ac:dyDescent="0.25">
      <c r="A20" s="73" t="s">
        <v>48</v>
      </c>
      <c r="B20" s="4">
        <v>84503720157</v>
      </c>
      <c r="C20" s="17">
        <f>1029.42+1103</f>
        <v>2132.42</v>
      </c>
      <c r="D20" s="25" t="s">
        <v>44</v>
      </c>
      <c r="E20" s="9" t="s">
        <v>45</v>
      </c>
      <c r="F20" s="35" t="s">
        <v>46</v>
      </c>
      <c r="G20" s="6" t="s">
        <v>15</v>
      </c>
      <c r="H20" s="6">
        <v>2016</v>
      </c>
      <c r="I20" s="6">
        <v>2017</v>
      </c>
      <c r="J20" s="4"/>
      <c r="K20" s="21"/>
    </row>
    <row r="21" spans="1:11" ht="64.5" customHeight="1" x14ac:dyDescent="0.25">
      <c r="A21" s="73" t="s">
        <v>49</v>
      </c>
      <c r="B21" s="4">
        <v>84503760153</v>
      </c>
      <c r="C21" s="17">
        <f>4528.82+4853</f>
        <v>9381.82</v>
      </c>
      <c r="D21" s="25" t="s">
        <v>44</v>
      </c>
      <c r="E21" s="9" t="s">
        <v>45</v>
      </c>
      <c r="F21" s="35" t="s">
        <v>46</v>
      </c>
      <c r="G21" s="6" t="s">
        <v>15</v>
      </c>
      <c r="H21" s="6">
        <v>2016</v>
      </c>
      <c r="I21" s="6">
        <v>2017</v>
      </c>
      <c r="J21" s="4"/>
      <c r="K21" s="23"/>
    </row>
    <row r="22" spans="1:11" ht="90" x14ac:dyDescent="0.25">
      <c r="A22" s="73" t="s">
        <v>50</v>
      </c>
      <c r="B22" s="27" t="s">
        <v>51</v>
      </c>
      <c r="C22" s="17">
        <f>24703.36+26468</f>
        <v>51171.360000000001</v>
      </c>
      <c r="D22" s="25" t="s">
        <v>44</v>
      </c>
      <c r="E22" s="9" t="s">
        <v>45</v>
      </c>
      <c r="F22" s="35" t="s">
        <v>46</v>
      </c>
      <c r="G22" s="6" t="s">
        <v>15</v>
      </c>
      <c r="H22" s="6">
        <v>2016</v>
      </c>
      <c r="I22" s="6">
        <v>2017</v>
      </c>
      <c r="J22" s="4"/>
    </row>
    <row r="23" spans="1:11" ht="90" x14ac:dyDescent="0.25">
      <c r="A23" s="73" t="s">
        <v>52</v>
      </c>
      <c r="B23" s="28" t="s">
        <v>31</v>
      </c>
      <c r="C23" s="17">
        <f>39321.82+42130</f>
        <v>81451.820000000007</v>
      </c>
      <c r="D23" s="25" t="s">
        <v>44</v>
      </c>
      <c r="E23" s="9" t="s">
        <v>45</v>
      </c>
      <c r="F23" s="35" t="s">
        <v>46</v>
      </c>
      <c r="G23" s="6" t="s">
        <v>15</v>
      </c>
      <c r="H23" s="6">
        <v>2016</v>
      </c>
      <c r="I23" s="6">
        <v>2017</v>
      </c>
      <c r="J23" s="4"/>
    </row>
    <row r="24" spans="1:11" ht="90" x14ac:dyDescent="0.25">
      <c r="A24" s="73" t="s">
        <v>53</v>
      </c>
      <c r="B24" s="74" t="s">
        <v>54</v>
      </c>
      <c r="C24" s="17">
        <f>37673.2+40366</f>
        <v>78039.199999999997</v>
      </c>
      <c r="D24" s="25" t="s">
        <v>44</v>
      </c>
      <c r="E24" s="9" t="s">
        <v>45</v>
      </c>
      <c r="F24" s="35" t="s">
        <v>46</v>
      </c>
      <c r="G24" s="6" t="s">
        <v>15</v>
      </c>
      <c r="H24" s="6">
        <v>2016</v>
      </c>
      <c r="I24" s="6">
        <v>2017</v>
      </c>
      <c r="J24" s="4"/>
    </row>
    <row r="25" spans="1:11" ht="90" x14ac:dyDescent="0.25">
      <c r="A25" s="73" t="s">
        <v>55</v>
      </c>
      <c r="B25" s="75">
        <v>84504020151</v>
      </c>
      <c r="C25" s="17">
        <f>1029.42+1103</f>
        <v>2132.42</v>
      </c>
      <c r="D25" s="25" t="s">
        <v>44</v>
      </c>
      <c r="E25" s="9" t="s">
        <v>45</v>
      </c>
      <c r="F25" s="35" t="s">
        <v>46</v>
      </c>
      <c r="G25" s="6" t="s">
        <v>15</v>
      </c>
      <c r="H25" s="6">
        <v>2016</v>
      </c>
      <c r="I25" s="6">
        <v>2017</v>
      </c>
      <c r="J25" s="4"/>
    </row>
    <row r="26" spans="1:11" ht="90" x14ac:dyDescent="0.25">
      <c r="A26" s="73" t="s">
        <v>56</v>
      </c>
      <c r="B26" s="75">
        <v>84503700159</v>
      </c>
      <c r="C26" s="17">
        <f>5352.9+5735</f>
        <v>11087.9</v>
      </c>
      <c r="D26" s="25" t="s">
        <v>44</v>
      </c>
      <c r="E26" s="9" t="s">
        <v>45</v>
      </c>
      <c r="F26" s="35" t="s">
        <v>57</v>
      </c>
      <c r="G26" s="6" t="s">
        <v>15</v>
      </c>
      <c r="H26" s="6">
        <v>2016</v>
      </c>
      <c r="I26" s="6">
        <v>2017</v>
      </c>
      <c r="J26" s="4"/>
    </row>
    <row r="27" spans="1:11" ht="81" x14ac:dyDescent="0.25">
      <c r="A27" s="80" t="s">
        <v>59</v>
      </c>
      <c r="B27" s="6"/>
      <c r="C27" s="18">
        <v>1760</v>
      </c>
      <c r="D27" s="81" t="s">
        <v>230</v>
      </c>
      <c r="E27" s="9" t="s">
        <v>60</v>
      </c>
      <c r="F27" s="82" t="s">
        <v>61</v>
      </c>
      <c r="G27" s="6" t="s">
        <v>15</v>
      </c>
      <c r="H27" s="6">
        <v>2018</v>
      </c>
      <c r="I27" s="11"/>
      <c r="J27" s="6"/>
    </row>
    <row r="28" spans="1:11" ht="45" x14ac:dyDescent="0.15">
      <c r="A28" s="30" t="s">
        <v>63</v>
      </c>
      <c r="B28" s="4"/>
      <c r="C28" s="17">
        <v>80</v>
      </c>
      <c r="D28" s="25" t="s">
        <v>62</v>
      </c>
      <c r="E28" s="9" t="s">
        <v>67</v>
      </c>
      <c r="F28" s="24" t="s">
        <v>18</v>
      </c>
      <c r="G28" s="6" t="s">
        <v>15</v>
      </c>
      <c r="H28" s="6">
        <v>2018</v>
      </c>
      <c r="I28" s="11"/>
      <c r="J28" s="4"/>
    </row>
    <row r="29" spans="1:11" ht="45" x14ac:dyDescent="0.15">
      <c r="A29" s="30" t="s">
        <v>64</v>
      </c>
      <c r="B29" s="4"/>
      <c r="C29" s="17">
        <v>32</v>
      </c>
      <c r="D29" s="25" t="s">
        <v>62</v>
      </c>
      <c r="E29" s="9" t="s">
        <v>67</v>
      </c>
      <c r="F29" s="24" t="s">
        <v>18</v>
      </c>
      <c r="G29" s="6" t="s">
        <v>15</v>
      </c>
      <c r="H29" s="6">
        <v>2018</v>
      </c>
      <c r="I29" s="11"/>
      <c r="J29" s="4"/>
    </row>
    <row r="30" spans="1:11" ht="45" x14ac:dyDescent="0.15">
      <c r="A30" s="30" t="s">
        <v>20</v>
      </c>
      <c r="B30" s="4"/>
      <c r="C30" s="15">
        <v>12</v>
      </c>
      <c r="D30" s="25" t="s">
        <v>62</v>
      </c>
      <c r="E30" s="9" t="s">
        <v>67</v>
      </c>
      <c r="F30" s="24" t="s">
        <v>18</v>
      </c>
      <c r="G30" s="6" t="s">
        <v>15</v>
      </c>
      <c r="H30" s="6">
        <v>2018</v>
      </c>
      <c r="I30" s="11"/>
      <c r="J30" s="4"/>
    </row>
    <row r="31" spans="1:11" ht="45" x14ac:dyDescent="0.15">
      <c r="A31" s="30" t="s">
        <v>63</v>
      </c>
      <c r="B31" s="31"/>
      <c r="C31" s="32">
        <v>132</v>
      </c>
      <c r="D31" s="25" t="s">
        <v>65</v>
      </c>
      <c r="E31" s="9" t="s">
        <v>66</v>
      </c>
      <c r="F31" s="24" t="s">
        <v>18</v>
      </c>
      <c r="G31" s="6" t="s">
        <v>15</v>
      </c>
      <c r="H31" s="6">
        <v>2018</v>
      </c>
      <c r="I31" s="11"/>
      <c r="J31" s="4"/>
    </row>
    <row r="32" spans="1:11" ht="45" x14ac:dyDescent="0.15">
      <c r="A32" s="30" t="s">
        <v>64</v>
      </c>
      <c r="B32" s="31"/>
      <c r="C32" s="32">
        <v>40</v>
      </c>
      <c r="D32" s="25" t="s">
        <v>65</v>
      </c>
      <c r="E32" s="9" t="s">
        <v>66</v>
      </c>
      <c r="F32" s="24" t="s">
        <v>18</v>
      </c>
      <c r="G32" s="6" t="s">
        <v>15</v>
      </c>
      <c r="H32" s="6">
        <v>2018</v>
      </c>
      <c r="I32" s="11"/>
      <c r="J32" s="4"/>
    </row>
    <row r="33" spans="1:10" ht="45" x14ac:dyDescent="0.15">
      <c r="A33" s="30" t="s">
        <v>20</v>
      </c>
      <c r="B33" s="31"/>
      <c r="C33" s="32">
        <v>84</v>
      </c>
      <c r="D33" s="25" t="s">
        <v>65</v>
      </c>
      <c r="E33" s="9" t="s">
        <v>66</v>
      </c>
      <c r="F33" s="24" t="s">
        <v>18</v>
      </c>
      <c r="G33" s="6" t="s">
        <v>15</v>
      </c>
      <c r="H33" s="6">
        <v>2018</v>
      </c>
      <c r="I33" s="11"/>
      <c r="J33" s="4"/>
    </row>
    <row r="34" spans="1:10" ht="45" x14ac:dyDescent="0.15">
      <c r="A34" s="30" t="s">
        <v>76</v>
      </c>
      <c r="B34" s="26"/>
      <c r="C34" s="32">
        <v>1500</v>
      </c>
      <c r="D34" s="36" t="s">
        <v>68</v>
      </c>
      <c r="E34" s="9" t="s">
        <v>69</v>
      </c>
      <c r="F34" s="35" t="s">
        <v>70</v>
      </c>
      <c r="G34" s="6" t="s">
        <v>15</v>
      </c>
      <c r="H34" s="6">
        <v>2018</v>
      </c>
      <c r="I34" s="11"/>
      <c r="J34" s="5" t="s">
        <v>58</v>
      </c>
    </row>
    <row r="35" spans="1:10" ht="45" x14ac:dyDescent="0.15">
      <c r="A35" s="30" t="s">
        <v>77</v>
      </c>
      <c r="B35" s="27"/>
      <c r="C35" s="32">
        <v>1500</v>
      </c>
      <c r="D35" s="36" t="s">
        <v>68</v>
      </c>
      <c r="E35" s="9" t="s">
        <v>69</v>
      </c>
      <c r="F35" s="35" t="s">
        <v>70</v>
      </c>
      <c r="G35" s="6" t="s">
        <v>15</v>
      </c>
      <c r="H35" s="6">
        <v>2018</v>
      </c>
      <c r="I35" s="11"/>
      <c r="J35" s="5" t="s">
        <v>58</v>
      </c>
    </row>
    <row r="36" spans="1:10" ht="45" x14ac:dyDescent="0.15">
      <c r="A36" s="30" t="s">
        <v>63</v>
      </c>
      <c r="B36" s="28"/>
      <c r="C36" s="32">
        <v>136</v>
      </c>
      <c r="D36" s="25" t="s">
        <v>71</v>
      </c>
      <c r="E36" s="9" t="s">
        <v>72</v>
      </c>
      <c r="F36" s="24" t="s">
        <v>18</v>
      </c>
      <c r="G36" s="6" t="s">
        <v>15</v>
      </c>
      <c r="H36" s="6">
        <v>2018</v>
      </c>
      <c r="I36" s="11"/>
      <c r="J36" s="4"/>
    </row>
    <row r="37" spans="1:10" ht="45" x14ac:dyDescent="0.15">
      <c r="A37" s="30" t="s">
        <v>64</v>
      </c>
      <c r="B37" s="28"/>
      <c r="C37" s="32">
        <v>68</v>
      </c>
      <c r="D37" s="25" t="s">
        <v>71</v>
      </c>
      <c r="E37" s="9" t="s">
        <v>72</v>
      </c>
      <c r="F37" s="24" t="s">
        <v>18</v>
      </c>
      <c r="G37" s="6" t="s">
        <v>15</v>
      </c>
      <c r="H37" s="6">
        <v>2018</v>
      </c>
      <c r="I37" s="11"/>
      <c r="J37" s="4"/>
    </row>
    <row r="38" spans="1:10" ht="63" x14ac:dyDescent="0.25">
      <c r="A38" s="3" t="s">
        <v>83</v>
      </c>
      <c r="B38" s="27" t="s">
        <v>51</v>
      </c>
      <c r="C38" s="16">
        <v>7911.8</v>
      </c>
      <c r="D38" s="35" t="s">
        <v>80</v>
      </c>
      <c r="E38" s="5" t="s">
        <v>81</v>
      </c>
      <c r="F38" s="5" t="s">
        <v>78</v>
      </c>
      <c r="G38" s="4" t="s">
        <v>79</v>
      </c>
      <c r="H38" s="6">
        <v>2018</v>
      </c>
      <c r="I38" s="6"/>
      <c r="J38" s="5" t="s">
        <v>90</v>
      </c>
    </row>
    <row r="39" spans="1:10" ht="63" x14ac:dyDescent="0.25">
      <c r="A39" s="3" t="s">
        <v>82</v>
      </c>
      <c r="B39" s="27" t="s">
        <v>51</v>
      </c>
      <c r="C39" s="16">
        <v>7911.8</v>
      </c>
      <c r="D39" s="35" t="s">
        <v>80</v>
      </c>
      <c r="E39" s="5" t="s">
        <v>81</v>
      </c>
      <c r="F39" s="5" t="s">
        <v>78</v>
      </c>
      <c r="G39" s="4" t="s">
        <v>79</v>
      </c>
      <c r="H39" s="6">
        <v>2018</v>
      </c>
      <c r="I39" s="6"/>
      <c r="J39" s="5" t="s">
        <v>90</v>
      </c>
    </row>
    <row r="40" spans="1:10" ht="63" x14ac:dyDescent="0.25">
      <c r="A40" s="3" t="s">
        <v>84</v>
      </c>
      <c r="B40" s="27" t="s">
        <v>51</v>
      </c>
      <c r="C40" s="16">
        <v>769.94</v>
      </c>
      <c r="D40" s="35" t="s">
        <v>80</v>
      </c>
      <c r="E40" s="5" t="s">
        <v>81</v>
      </c>
      <c r="F40" s="5" t="s">
        <v>78</v>
      </c>
      <c r="G40" s="4" t="s">
        <v>79</v>
      </c>
      <c r="H40" s="6">
        <v>2018</v>
      </c>
      <c r="I40" s="6"/>
      <c r="J40" s="5" t="s">
        <v>90</v>
      </c>
    </row>
    <row r="41" spans="1:10" ht="63" x14ac:dyDescent="0.25">
      <c r="A41" s="3" t="s">
        <v>85</v>
      </c>
      <c r="B41" s="27" t="s">
        <v>51</v>
      </c>
      <c r="C41" s="16">
        <v>769.94</v>
      </c>
      <c r="D41" s="35" t="s">
        <v>80</v>
      </c>
      <c r="E41" s="5" t="s">
        <v>81</v>
      </c>
      <c r="F41" s="5" t="s">
        <v>78</v>
      </c>
      <c r="G41" s="4" t="s">
        <v>79</v>
      </c>
      <c r="H41" s="6">
        <v>2018</v>
      </c>
      <c r="I41" s="6"/>
      <c r="J41" s="5" t="s">
        <v>90</v>
      </c>
    </row>
    <row r="42" spans="1:10" ht="63" x14ac:dyDescent="0.25">
      <c r="A42" s="3" t="s">
        <v>86</v>
      </c>
      <c r="B42" s="27" t="s">
        <v>51</v>
      </c>
      <c r="C42" s="33">
        <v>6097.52</v>
      </c>
      <c r="D42" s="35" t="s">
        <v>80</v>
      </c>
      <c r="E42" s="5" t="s">
        <v>81</v>
      </c>
      <c r="F42" s="5" t="s">
        <v>78</v>
      </c>
      <c r="G42" s="4" t="s">
        <v>79</v>
      </c>
      <c r="H42" s="6">
        <v>2018</v>
      </c>
      <c r="I42" s="6"/>
      <c r="J42" s="5" t="s">
        <v>90</v>
      </c>
    </row>
    <row r="43" spans="1:10" ht="63" x14ac:dyDescent="0.25">
      <c r="A43" s="3" t="s">
        <v>87</v>
      </c>
      <c r="B43" s="4">
        <v>84503860151</v>
      </c>
      <c r="C43" s="33">
        <v>3086.1</v>
      </c>
      <c r="D43" s="35" t="s">
        <v>80</v>
      </c>
      <c r="E43" s="5" t="s">
        <v>81</v>
      </c>
      <c r="F43" s="5" t="s">
        <v>78</v>
      </c>
      <c r="G43" s="4" t="s">
        <v>79</v>
      </c>
      <c r="H43" s="6">
        <v>2018</v>
      </c>
      <c r="I43" s="6"/>
      <c r="J43" s="5" t="s">
        <v>90</v>
      </c>
    </row>
    <row r="44" spans="1:10" ht="63" x14ac:dyDescent="0.25">
      <c r="A44" s="3" t="s">
        <v>88</v>
      </c>
      <c r="B44" s="4">
        <v>84503700159</v>
      </c>
      <c r="C44" s="33">
        <v>403.17</v>
      </c>
      <c r="D44" s="35" t="s">
        <v>80</v>
      </c>
      <c r="E44" s="5" t="s">
        <v>81</v>
      </c>
      <c r="F44" s="5" t="s">
        <v>78</v>
      </c>
      <c r="G44" s="4" t="s">
        <v>79</v>
      </c>
      <c r="H44" s="6">
        <v>2018</v>
      </c>
      <c r="I44" s="6"/>
      <c r="J44" s="5" t="s">
        <v>90</v>
      </c>
    </row>
    <row r="45" spans="1:10" ht="63" x14ac:dyDescent="0.25">
      <c r="A45" s="3" t="s">
        <v>89</v>
      </c>
      <c r="B45" s="4">
        <v>84503130159</v>
      </c>
      <c r="C45" s="33">
        <v>151.19</v>
      </c>
      <c r="D45" s="35" t="s">
        <v>80</v>
      </c>
      <c r="E45" s="5" t="s">
        <v>81</v>
      </c>
      <c r="F45" s="5" t="s">
        <v>78</v>
      </c>
      <c r="G45" s="4" t="s">
        <v>79</v>
      </c>
      <c r="H45" s="6">
        <v>2018</v>
      </c>
      <c r="I45" s="6"/>
      <c r="J45" s="5" t="s">
        <v>90</v>
      </c>
    </row>
    <row r="46" spans="1:10" ht="54" x14ac:dyDescent="0.15">
      <c r="A46" s="77" t="s">
        <v>93</v>
      </c>
      <c r="B46" s="78"/>
      <c r="C46" s="79">
        <v>4260</v>
      </c>
      <c r="D46" s="5" t="s">
        <v>91</v>
      </c>
      <c r="E46" s="5" t="s">
        <v>92</v>
      </c>
      <c r="F46" s="24" t="s">
        <v>27</v>
      </c>
      <c r="G46" s="6" t="s">
        <v>15</v>
      </c>
      <c r="H46" s="6">
        <v>2018</v>
      </c>
      <c r="I46" s="6"/>
      <c r="J46" s="4"/>
    </row>
    <row r="47" spans="1:10" ht="144" x14ac:dyDescent="0.25">
      <c r="A47" s="29" t="s">
        <v>43</v>
      </c>
      <c r="B47" s="26" t="s">
        <v>109</v>
      </c>
      <c r="C47" s="76">
        <v>3799.3829999999998</v>
      </c>
      <c r="D47" s="39" t="s">
        <v>94</v>
      </c>
      <c r="E47" s="5" t="s">
        <v>128</v>
      </c>
      <c r="F47" s="5" t="s">
        <v>126</v>
      </c>
      <c r="G47" s="4" t="s">
        <v>15</v>
      </c>
      <c r="H47" s="6">
        <v>2017</v>
      </c>
      <c r="I47" s="6"/>
      <c r="J47" s="4"/>
    </row>
    <row r="48" spans="1:10" ht="144" x14ac:dyDescent="0.25">
      <c r="A48" s="29" t="s">
        <v>95</v>
      </c>
      <c r="B48" s="27" t="s">
        <v>51</v>
      </c>
      <c r="C48" s="67">
        <v>15861.859999999999</v>
      </c>
      <c r="D48" s="39" t="s">
        <v>94</v>
      </c>
      <c r="E48" s="5" t="s">
        <v>128</v>
      </c>
      <c r="F48" s="5" t="s">
        <v>126</v>
      </c>
      <c r="G48" s="4" t="s">
        <v>15</v>
      </c>
      <c r="H48" s="6">
        <v>2017</v>
      </c>
      <c r="I48" s="6"/>
      <c r="J48" s="4"/>
    </row>
    <row r="49" spans="1:10" ht="144" x14ac:dyDescent="0.25">
      <c r="A49" s="29" t="s">
        <v>96</v>
      </c>
      <c r="B49" s="28" t="s">
        <v>31</v>
      </c>
      <c r="C49" s="67">
        <v>78376.528999999995</v>
      </c>
      <c r="D49" s="39" t="s">
        <v>94</v>
      </c>
      <c r="E49" s="5" t="s">
        <v>128</v>
      </c>
      <c r="F49" s="5" t="s">
        <v>126</v>
      </c>
      <c r="G49" s="4" t="s">
        <v>15</v>
      </c>
      <c r="H49" s="6">
        <v>2017</v>
      </c>
      <c r="I49" s="6"/>
      <c r="J49" s="4"/>
    </row>
    <row r="50" spans="1:10" ht="144" x14ac:dyDescent="0.25">
      <c r="A50" s="29" t="s">
        <v>38</v>
      </c>
      <c r="B50" s="28" t="s">
        <v>110</v>
      </c>
      <c r="C50" s="67">
        <v>108624.02599999998</v>
      </c>
      <c r="D50" s="39" t="s">
        <v>94</v>
      </c>
      <c r="E50" s="5" t="s">
        <v>128</v>
      </c>
      <c r="F50" s="5" t="s">
        <v>126</v>
      </c>
      <c r="G50" s="4" t="s">
        <v>15</v>
      </c>
      <c r="H50" s="6">
        <v>2017</v>
      </c>
      <c r="I50" s="6"/>
      <c r="J50" s="4"/>
    </row>
    <row r="51" spans="1:10" ht="144" x14ac:dyDescent="0.25">
      <c r="A51" s="29" t="s">
        <v>97</v>
      </c>
      <c r="B51" s="28" t="s">
        <v>111</v>
      </c>
      <c r="C51" s="67">
        <v>1200.1009999999999</v>
      </c>
      <c r="D51" s="39" t="s">
        <v>94</v>
      </c>
      <c r="E51" s="5" t="s">
        <v>128</v>
      </c>
      <c r="F51" s="5" t="s">
        <v>126</v>
      </c>
      <c r="G51" s="4" t="s">
        <v>15</v>
      </c>
      <c r="H51" s="6">
        <v>2017</v>
      </c>
      <c r="I51" s="6"/>
      <c r="J51" s="4"/>
    </row>
    <row r="52" spans="1:10" ht="144" x14ac:dyDescent="0.25">
      <c r="A52" s="29" t="s">
        <v>29</v>
      </c>
      <c r="B52" s="28" t="s">
        <v>30</v>
      </c>
      <c r="C52" s="67">
        <v>11912.648999999999</v>
      </c>
      <c r="D52" s="39" t="s">
        <v>94</v>
      </c>
      <c r="E52" s="5" t="s">
        <v>128</v>
      </c>
      <c r="F52" s="5" t="s">
        <v>126</v>
      </c>
      <c r="G52" s="4" t="s">
        <v>15</v>
      </c>
      <c r="H52" s="6">
        <v>2017</v>
      </c>
      <c r="I52" s="6"/>
      <c r="J52" s="4"/>
    </row>
    <row r="53" spans="1:10" ht="144" x14ac:dyDescent="0.25">
      <c r="A53" s="29" t="s">
        <v>98</v>
      </c>
      <c r="B53" s="28" t="s">
        <v>112</v>
      </c>
      <c r="C53" s="67">
        <v>93901.233999999997</v>
      </c>
      <c r="D53" s="39" t="s">
        <v>94</v>
      </c>
      <c r="E53" s="5" t="s">
        <v>128</v>
      </c>
      <c r="F53" s="5" t="s">
        <v>126</v>
      </c>
      <c r="G53" s="4" t="s">
        <v>15</v>
      </c>
      <c r="H53" s="6">
        <v>2017</v>
      </c>
      <c r="I53" s="6"/>
      <c r="J53" s="4"/>
    </row>
    <row r="54" spans="1:10" ht="144" x14ac:dyDescent="0.25">
      <c r="A54" s="29" t="s">
        <v>99</v>
      </c>
      <c r="B54" s="26" t="s">
        <v>113</v>
      </c>
      <c r="C54" s="67">
        <v>31313.743999999995</v>
      </c>
      <c r="D54" s="39" t="s">
        <v>94</v>
      </c>
      <c r="E54" s="5" t="s">
        <v>128</v>
      </c>
      <c r="F54" s="5" t="s">
        <v>126</v>
      </c>
      <c r="G54" s="4" t="s">
        <v>15</v>
      </c>
      <c r="H54" s="6">
        <v>2017</v>
      </c>
      <c r="I54" s="6"/>
      <c r="J54" s="4"/>
    </row>
    <row r="55" spans="1:10" ht="144" x14ac:dyDescent="0.25">
      <c r="A55" s="29" t="s">
        <v>100</v>
      </c>
      <c r="B55" s="28" t="s">
        <v>114</v>
      </c>
      <c r="C55" s="67">
        <v>25424.951999999997</v>
      </c>
      <c r="D55" s="39" t="s">
        <v>94</v>
      </c>
      <c r="E55" s="5" t="s">
        <v>128</v>
      </c>
      <c r="F55" s="5" t="s">
        <v>126</v>
      </c>
      <c r="G55" s="4" t="s">
        <v>15</v>
      </c>
      <c r="H55" s="6">
        <v>2017</v>
      </c>
      <c r="I55" s="6"/>
      <c r="J55" s="4"/>
    </row>
    <row r="56" spans="1:10" ht="144" x14ac:dyDescent="0.25">
      <c r="A56" s="29" t="s">
        <v>101</v>
      </c>
      <c r="B56" s="26" t="s">
        <v>115</v>
      </c>
      <c r="C56" s="67">
        <v>7882.1329999999998</v>
      </c>
      <c r="D56" s="47" t="s">
        <v>94</v>
      </c>
      <c r="E56" s="5" t="s">
        <v>128</v>
      </c>
      <c r="F56" s="5" t="s">
        <v>126</v>
      </c>
      <c r="G56" s="4" t="s">
        <v>15</v>
      </c>
      <c r="H56" s="6">
        <v>2017</v>
      </c>
      <c r="I56" s="6"/>
      <c r="J56" s="4"/>
    </row>
    <row r="57" spans="1:10" ht="144" x14ac:dyDescent="0.25">
      <c r="A57" s="29" t="s">
        <v>102</v>
      </c>
      <c r="B57" s="26" t="s">
        <v>116</v>
      </c>
      <c r="C57" s="67">
        <v>3098.6689999999999</v>
      </c>
      <c r="D57" s="47" t="s">
        <v>94</v>
      </c>
      <c r="E57" s="5" t="s">
        <v>128</v>
      </c>
      <c r="F57" s="5" t="s">
        <v>126</v>
      </c>
      <c r="G57" s="4" t="s">
        <v>15</v>
      </c>
      <c r="H57" s="6">
        <v>2017</v>
      </c>
      <c r="I57" s="6"/>
      <c r="J57" s="4"/>
    </row>
    <row r="58" spans="1:10" ht="144" x14ac:dyDescent="0.25">
      <c r="A58" s="29" t="s">
        <v>103</v>
      </c>
      <c r="B58" s="26" t="s">
        <v>117</v>
      </c>
      <c r="C58" s="67">
        <v>6935.7679999999991</v>
      </c>
      <c r="D58" s="47" t="s">
        <v>94</v>
      </c>
      <c r="E58" s="5" t="s">
        <v>128</v>
      </c>
      <c r="F58" s="5" t="s">
        <v>126</v>
      </c>
      <c r="G58" s="4" t="s">
        <v>15</v>
      </c>
      <c r="H58" s="6">
        <v>2017</v>
      </c>
      <c r="I58" s="6"/>
      <c r="J58" s="4"/>
    </row>
    <row r="59" spans="1:10" ht="144" x14ac:dyDescent="0.25">
      <c r="A59" s="29" t="s">
        <v>104</v>
      </c>
      <c r="B59" s="26" t="s">
        <v>118</v>
      </c>
      <c r="C59" s="67">
        <v>14000</v>
      </c>
      <c r="D59" s="47" t="s">
        <v>94</v>
      </c>
      <c r="E59" s="5" t="s">
        <v>128</v>
      </c>
      <c r="F59" s="5" t="s">
        <v>126</v>
      </c>
      <c r="G59" s="4" t="s">
        <v>15</v>
      </c>
      <c r="H59" s="6">
        <v>2017</v>
      </c>
      <c r="I59" s="6"/>
      <c r="J59" s="4"/>
    </row>
    <row r="60" spans="1:10" ht="144" x14ac:dyDescent="0.25">
      <c r="A60" s="29" t="s">
        <v>105</v>
      </c>
      <c r="B60" s="26" t="s">
        <v>119</v>
      </c>
      <c r="C60" s="67">
        <v>1829.4779999999998</v>
      </c>
      <c r="D60" s="47" t="s">
        <v>94</v>
      </c>
      <c r="E60" s="5" t="s">
        <v>128</v>
      </c>
      <c r="F60" s="5" t="s">
        <v>126</v>
      </c>
      <c r="G60" s="4" t="s">
        <v>15</v>
      </c>
      <c r="H60" s="6">
        <v>2017</v>
      </c>
      <c r="I60" s="6"/>
      <c r="J60" s="4"/>
    </row>
    <row r="61" spans="1:10" ht="144" x14ac:dyDescent="0.25">
      <c r="A61" s="29" t="s">
        <v>106</v>
      </c>
      <c r="B61" s="26" t="s">
        <v>120</v>
      </c>
      <c r="C61" s="67">
        <v>2496.7249999999999</v>
      </c>
      <c r="D61" s="47" t="s">
        <v>94</v>
      </c>
      <c r="E61" s="5" t="s">
        <v>128</v>
      </c>
      <c r="F61" s="5" t="s">
        <v>126</v>
      </c>
      <c r="G61" s="4" t="s">
        <v>15</v>
      </c>
      <c r="H61" s="6">
        <v>2017</v>
      </c>
      <c r="I61" s="6"/>
      <c r="J61" s="4"/>
    </row>
    <row r="62" spans="1:10" ht="144" x14ac:dyDescent="0.25">
      <c r="A62" s="29" t="s">
        <v>107</v>
      </c>
      <c r="B62" s="26" t="s">
        <v>121</v>
      </c>
      <c r="C62" s="67">
        <v>15297.751</v>
      </c>
      <c r="D62" s="47" t="s">
        <v>94</v>
      </c>
      <c r="E62" s="5" t="s">
        <v>128</v>
      </c>
      <c r="F62" s="5" t="s">
        <v>126</v>
      </c>
      <c r="G62" s="4" t="s">
        <v>15</v>
      </c>
      <c r="H62" s="6">
        <v>2017</v>
      </c>
      <c r="I62" s="6"/>
      <c r="J62" s="4"/>
    </row>
    <row r="63" spans="1:10" ht="144" x14ac:dyDescent="0.25">
      <c r="A63" s="29" t="s">
        <v>108</v>
      </c>
      <c r="B63" s="26" t="s">
        <v>122</v>
      </c>
      <c r="C63" s="68">
        <v>1794.1979999999999</v>
      </c>
      <c r="D63" s="47" t="s">
        <v>94</v>
      </c>
      <c r="E63" s="5" t="s">
        <v>128</v>
      </c>
      <c r="F63" s="5" t="s">
        <v>126</v>
      </c>
      <c r="G63" s="4" t="s">
        <v>15</v>
      </c>
      <c r="H63" s="6">
        <v>2017</v>
      </c>
      <c r="I63" s="6"/>
      <c r="J63" s="4"/>
    </row>
    <row r="64" spans="1:10" ht="54" x14ac:dyDescent="0.15">
      <c r="A64" s="44" t="s">
        <v>123</v>
      </c>
      <c r="B64" s="41"/>
      <c r="C64" s="69">
        <v>1500</v>
      </c>
      <c r="D64" s="38" t="s">
        <v>125</v>
      </c>
      <c r="E64" s="40" t="s">
        <v>127</v>
      </c>
      <c r="F64" s="38" t="s">
        <v>229</v>
      </c>
      <c r="G64" s="41" t="s">
        <v>15</v>
      </c>
      <c r="H64" s="43">
        <v>2018</v>
      </c>
      <c r="I64" s="43"/>
      <c r="J64" s="41"/>
    </row>
    <row r="65" spans="1:11" ht="54" x14ac:dyDescent="0.15">
      <c r="A65" s="3" t="s">
        <v>124</v>
      </c>
      <c r="B65" s="4"/>
      <c r="C65" s="69">
        <v>1500</v>
      </c>
      <c r="D65" s="48" t="s">
        <v>125</v>
      </c>
      <c r="E65" s="5" t="s">
        <v>127</v>
      </c>
      <c r="F65" s="38" t="s">
        <v>229</v>
      </c>
      <c r="G65" s="4" t="s">
        <v>15</v>
      </c>
      <c r="H65" s="6">
        <v>2018</v>
      </c>
      <c r="I65" s="6"/>
      <c r="J65" s="4"/>
    </row>
    <row r="66" spans="1:11" ht="81" x14ac:dyDescent="0.2">
      <c r="A66" s="3" t="s">
        <v>132</v>
      </c>
      <c r="B66" s="28" t="s">
        <v>140</v>
      </c>
      <c r="C66" s="70">
        <v>7206.62</v>
      </c>
      <c r="D66" s="49" t="s">
        <v>130</v>
      </c>
      <c r="E66" s="5" t="s">
        <v>129</v>
      </c>
      <c r="F66" s="25" t="s">
        <v>131</v>
      </c>
      <c r="G66" s="41" t="s">
        <v>15</v>
      </c>
      <c r="H66" s="46">
        <v>43132</v>
      </c>
      <c r="I66" s="46">
        <v>43435</v>
      </c>
      <c r="J66" s="4" t="s">
        <v>58</v>
      </c>
      <c r="K66" s="45"/>
    </row>
    <row r="67" spans="1:11" ht="81" x14ac:dyDescent="0.25">
      <c r="A67" s="3" t="s">
        <v>134</v>
      </c>
      <c r="B67" s="28" t="s">
        <v>140</v>
      </c>
      <c r="C67" s="70">
        <v>7206.62</v>
      </c>
      <c r="D67" s="49" t="s">
        <v>130</v>
      </c>
      <c r="E67" s="5" t="s">
        <v>129</v>
      </c>
      <c r="F67" s="25" t="s">
        <v>131</v>
      </c>
      <c r="G67" s="4" t="s">
        <v>15</v>
      </c>
      <c r="H67" s="46">
        <v>43132</v>
      </c>
      <c r="I67" s="46">
        <v>43435</v>
      </c>
      <c r="J67" s="4" t="s">
        <v>58</v>
      </c>
    </row>
    <row r="68" spans="1:11" ht="81" x14ac:dyDescent="0.25">
      <c r="A68" s="3" t="s">
        <v>133</v>
      </c>
      <c r="B68" s="28" t="s">
        <v>140</v>
      </c>
      <c r="C68" s="71">
        <v>3326.4</v>
      </c>
      <c r="D68" s="49" t="s">
        <v>130</v>
      </c>
      <c r="E68" s="5" t="s">
        <v>129</v>
      </c>
      <c r="F68" s="25" t="s">
        <v>131</v>
      </c>
      <c r="G68" s="41" t="s">
        <v>15</v>
      </c>
      <c r="H68" s="46">
        <v>43132</v>
      </c>
      <c r="I68" s="46">
        <v>43435</v>
      </c>
      <c r="J68" s="4" t="s">
        <v>58</v>
      </c>
    </row>
    <row r="69" spans="1:11" ht="81" x14ac:dyDescent="0.25">
      <c r="A69" s="3" t="s">
        <v>135</v>
      </c>
      <c r="B69" s="28" t="s">
        <v>140</v>
      </c>
      <c r="C69" s="71">
        <v>526.76</v>
      </c>
      <c r="D69" s="49" t="s">
        <v>130</v>
      </c>
      <c r="E69" s="5" t="s">
        <v>129</v>
      </c>
      <c r="F69" s="25" t="s">
        <v>131</v>
      </c>
      <c r="G69" s="4" t="s">
        <v>15</v>
      </c>
      <c r="H69" s="46">
        <v>43132</v>
      </c>
      <c r="I69" s="46">
        <v>43435</v>
      </c>
      <c r="J69" s="4" t="s">
        <v>58</v>
      </c>
    </row>
    <row r="70" spans="1:11" ht="81" x14ac:dyDescent="0.25">
      <c r="A70" s="3" t="s">
        <v>136</v>
      </c>
      <c r="B70" s="28" t="s">
        <v>140</v>
      </c>
      <c r="C70" s="72">
        <v>5543.56</v>
      </c>
      <c r="D70" s="49" t="s">
        <v>130</v>
      </c>
      <c r="E70" s="5" t="s">
        <v>129</v>
      </c>
      <c r="F70" s="25" t="s">
        <v>131</v>
      </c>
      <c r="G70" s="41" t="s">
        <v>15</v>
      </c>
      <c r="H70" s="46">
        <v>43132</v>
      </c>
      <c r="I70" s="46">
        <v>43435</v>
      </c>
      <c r="J70" s="4" t="s">
        <v>58</v>
      </c>
    </row>
    <row r="71" spans="1:11" ht="81" x14ac:dyDescent="0.25">
      <c r="A71" s="3" t="s">
        <v>137</v>
      </c>
      <c r="B71" s="28" t="s">
        <v>140</v>
      </c>
      <c r="C71" s="71">
        <v>4214.78</v>
      </c>
      <c r="D71" s="49" t="s">
        <v>130</v>
      </c>
      <c r="E71" s="5" t="s">
        <v>129</v>
      </c>
      <c r="F71" s="25" t="s">
        <v>131</v>
      </c>
      <c r="G71" s="4" t="s">
        <v>15</v>
      </c>
      <c r="H71" s="46">
        <v>43132</v>
      </c>
      <c r="I71" s="46">
        <v>43435</v>
      </c>
      <c r="J71" s="4" t="s">
        <v>58</v>
      </c>
    </row>
    <row r="72" spans="1:11" ht="81" x14ac:dyDescent="0.25">
      <c r="A72" s="3" t="s">
        <v>138</v>
      </c>
      <c r="B72" s="28" t="s">
        <v>140</v>
      </c>
      <c r="C72" s="69">
        <v>202.8</v>
      </c>
      <c r="D72" s="49" t="s">
        <v>130</v>
      </c>
      <c r="E72" s="5" t="s">
        <v>129</v>
      </c>
      <c r="F72" s="25" t="s">
        <v>131</v>
      </c>
      <c r="G72" s="41" t="s">
        <v>15</v>
      </c>
      <c r="H72" s="46">
        <v>43132</v>
      </c>
      <c r="I72" s="46">
        <v>43435</v>
      </c>
      <c r="J72" s="4" t="s">
        <v>58</v>
      </c>
    </row>
    <row r="73" spans="1:11" ht="81" x14ac:dyDescent="0.25">
      <c r="A73" s="3" t="s">
        <v>139</v>
      </c>
      <c r="B73" s="28" t="s">
        <v>140</v>
      </c>
      <c r="C73" s="69">
        <v>202.8</v>
      </c>
      <c r="D73" s="49" t="s">
        <v>130</v>
      </c>
      <c r="E73" s="5" t="s">
        <v>129</v>
      </c>
      <c r="F73" s="25" t="s">
        <v>131</v>
      </c>
      <c r="G73" s="4" t="s">
        <v>15</v>
      </c>
      <c r="H73" s="46">
        <v>43132</v>
      </c>
      <c r="I73" s="46">
        <v>43435</v>
      </c>
      <c r="J73" s="4" t="s">
        <v>58</v>
      </c>
    </row>
    <row r="74" spans="1:11" ht="45" x14ac:dyDescent="0.15">
      <c r="A74" s="30" t="s">
        <v>63</v>
      </c>
      <c r="B74" s="51"/>
      <c r="C74" s="52">
        <v>260</v>
      </c>
      <c r="D74" s="25" t="s">
        <v>141</v>
      </c>
      <c r="E74" s="5" t="s">
        <v>142</v>
      </c>
      <c r="F74" s="24" t="s">
        <v>18</v>
      </c>
      <c r="G74" s="6" t="s">
        <v>15</v>
      </c>
      <c r="H74" s="6">
        <v>2018</v>
      </c>
      <c r="I74" s="6"/>
      <c r="J74" s="4"/>
    </row>
    <row r="75" spans="1:11" ht="45" x14ac:dyDescent="0.15">
      <c r="A75" s="30" t="s">
        <v>64</v>
      </c>
      <c r="B75" s="51"/>
      <c r="C75" s="52">
        <v>138</v>
      </c>
      <c r="D75" s="25" t="s">
        <v>141</v>
      </c>
      <c r="E75" s="5" t="s">
        <v>142</v>
      </c>
      <c r="F75" s="24" t="s">
        <v>18</v>
      </c>
      <c r="G75" s="6" t="s">
        <v>15</v>
      </c>
      <c r="H75" s="6">
        <v>2018</v>
      </c>
      <c r="I75" s="6"/>
      <c r="J75" s="4"/>
    </row>
    <row r="76" spans="1:11" ht="45" x14ac:dyDescent="0.15">
      <c r="A76" s="30" t="s">
        <v>20</v>
      </c>
      <c r="B76" s="51"/>
      <c r="C76" s="52">
        <v>80</v>
      </c>
      <c r="D76" s="25" t="s">
        <v>141</v>
      </c>
      <c r="E76" s="5" t="s">
        <v>142</v>
      </c>
      <c r="F76" s="24" t="s">
        <v>18</v>
      </c>
      <c r="G76" s="6" t="s">
        <v>15</v>
      </c>
      <c r="H76" s="6">
        <v>2018</v>
      </c>
      <c r="I76" s="6"/>
      <c r="J76" s="4"/>
    </row>
    <row r="77" spans="1:11" ht="81" x14ac:dyDescent="0.25">
      <c r="A77" s="3" t="s">
        <v>138</v>
      </c>
      <c r="B77" s="28" t="s">
        <v>140</v>
      </c>
      <c r="C77" s="17">
        <v>352.6</v>
      </c>
      <c r="D77" s="37" t="s">
        <v>144</v>
      </c>
      <c r="E77" s="5" t="s">
        <v>143</v>
      </c>
      <c r="F77" s="25" t="s">
        <v>131</v>
      </c>
      <c r="G77" s="6" t="s">
        <v>15</v>
      </c>
      <c r="H77" s="6">
        <v>2018</v>
      </c>
      <c r="I77" s="6"/>
      <c r="J77" s="4" t="s">
        <v>58</v>
      </c>
    </row>
    <row r="78" spans="1:11" ht="81" x14ac:dyDescent="0.25">
      <c r="A78" s="3" t="s">
        <v>139</v>
      </c>
      <c r="B78" s="28" t="s">
        <v>140</v>
      </c>
      <c r="C78" s="17">
        <v>352.6</v>
      </c>
      <c r="D78" s="37" t="s">
        <v>144</v>
      </c>
      <c r="E78" s="5" t="s">
        <v>143</v>
      </c>
      <c r="F78" s="25" t="s">
        <v>131</v>
      </c>
      <c r="G78" s="6" t="s">
        <v>15</v>
      </c>
      <c r="H78" s="6">
        <v>2018</v>
      </c>
      <c r="I78" s="6"/>
      <c r="J78" s="4" t="s">
        <v>58</v>
      </c>
    </row>
    <row r="79" spans="1:11" ht="45" x14ac:dyDescent="0.15">
      <c r="A79" s="31" t="s">
        <v>63</v>
      </c>
      <c r="B79" s="4"/>
      <c r="C79" s="17">
        <v>148</v>
      </c>
      <c r="D79" s="25" t="s">
        <v>145</v>
      </c>
      <c r="E79" s="5" t="s">
        <v>146</v>
      </c>
      <c r="F79" s="24" t="s">
        <v>18</v>
      </c>
      <c r="G79" s="6" t="s">
        <v>15</v>
      </c>
      <c r="H79" s="6">
        <v>2018</v>
      </c>
      <c r="I79" s="6"/>
      <c r="J79" s="4"/>
    </row>
    <row r="80" spans="1:11" ht="117" x14ac:dyDescent="0.25">
      <c r="A80" s="59" t="s">
        <v>150</v>
      </c>
      <c r="B80" s="4"/>
      <c r="C80" s="17">
        <v>3200</v>
      </c>
      <c r="D80" s="5" t="s">
        <v>147</v>
      </c>
      <c r="E80" s="5" t="s">
        <v>148</v>
      </c>
      <c r="F80" s="25" t="s">
        <v>149</v>
      </c>
      <c r="G80" s="6" t="s">
        <v>15</v>
      </c>
      <c r="H80" s="6">
        <v>2018</v>
      </c>
      <c r="I80" s="6"/>
      <c r="J80" s="4"/>
      <c r="K80" s="60"/>
    </row>
    <row r="81" spans="1:11" ht="117" x14ac:dyDescent="0.25">
      <c r="A81" s="58" t="s">
        <v>151</v>
      </c>
      <c r="B81" s="4"/>
      <c r="C81" s="17">
        <v>2916.1290322580644</v>
      </c>
      <c r="D81" s="5" t="s">
        <v>147</v>
      </c>
      <c r="E81" s="5" t="s">
        <v>148</v>
      </c>
      <c r="F81" s="25" t="s">
        <v>149</v>
      </c>
      <c r="G81" s="6" t="s">
        <v>15</v>
      </c>
      <c r="H81" s="6">
        <v>2018</v>
      </c>
      <c r="I81" s="6"/>
      <c r="J81" s="4"/>
      <c r="K81" s="60"/>
    </row>
    <row r="82" spans="1:11" ht="117" x14ac:dyDescent="0.25">
      <c r="A82" s="55" t="s">
        <v>152</v>
      </c>
      <c r="B82" s="4"/>
      <c r="C82" s="17">
        <v>3006.4516129032259</v>
      </c>
      <c r="D82" s="5" t="s">
        <v>147</v>
      </c>
      <c r="E82" s="5" t="s">
        <v>148</v>
      </c>
      <c r="F82" s="25" t="s">
        <v>149</v>
      </c>
      <c r="G82" s="6" t="s">
        <v>15</v>
      </c>
      <c r="H82" s="6">
        <v>2018</v>
      </c>
      <c r="I82" s="6"/>
      <c r="J82" s="4"/>
      <c r="K82" s="60"/>
    </row>
    <row r="83" spans="1:11" ht="117" x14ac:dyDescent="0.25">
      <c r="A83" s="53" t="s">
        <v>153</v>
      </c>
      <c r="B83" s="4"/>
      <c r="C83" s="17">
        <v>2903.2258064516127</v>
      </c>
      <c r="D83" s="5" t="s">
        <v>147</v>
      </c>
      <c r="E83" s="5" t="s">
        <v>148</v>
      </c>
      <c r="F83" s="25" t="s">
        <v>149</v>
      </c>
      <c r="G83" s="6" t="s">
        <v>15</v>
      </c>
      <c r="H83" s="6">
        <v>2018</v>
      </c>
      <c r="I83" s="6"/>
      <c r="J83" s="4"/>
      <c r="K83" s="60"/>
    </row>
    <row r="84" spans="1:11" ht="117" x14ac:dyDescent="0.25">
      <c r="A84" s="55" t="s">
        <v>154</v>
      </c>
      <c r="B84" s="4"/>
      <c r="C84" s="17">
        <v>6400</v>
      </c>
      <c r="D84" s="5" t="s">
        <v>147</v>
      </c>
      <c r="E84" s="5" t="s">
        <v>148</v>
      </c>
      <c r="F84" s="25" t="s">
        <v>149</v>
      </c>
      <c r="G84" s="6" t="s">
        <v>15</v>
      </c>
      <c r="H84" s="6">
        <v>2018</v>
      </c>
      <c r="I84" s="6"/>
      <c r="J84" s="4"/>
      <c r="K84" s="60"/>
    </row>
    <row r="85" spans="1:11" ht="117" x14ac:dyDescent="0.25">
      <c r="A85" s="55" t="s">
        <v>155</v>
      </c>
      <c r="B85" s="4"/>
      <c r="C85" s="17">
        <v>1274.8387096774195</v>
      </c>
      <c r="D85" s="5" t="s">
        <v>147</v>
      </c>
      <c r="E85" s="5" t="s">
        <v>148</v>
      </c>
      <c r="F85" s="25" t="s">
        <v>149</v>
      </c>
      <c r="G85" s="6" t="s">
        <v>15</v>
      </c>
      <c r="H85" s="6">
        <v>2018</v>
      </c>
      <c r="I85" s="6"/>
      <c r="J85" s="4"/>
      <c r="K85" s="60"/>
    </row>
    <row r="86" spans="1:11" ht="117" x14ac:dyDescent="0.25">
      <c r="A86" s="53" t="s">
        <v>156</v>
      </c>
      <c r="B86" s="4"/>
      <c r="C86" s="17">
        <v>2812.9032258064517</v>
      </c>
      <c r="D86" s="5" t="s">
        <v>215</v>
      </c>
      <c r="E86" s="5" t="s">
        <v>148</v>
      </c>
      <c r="F86" s="25" t="s">
        <v>149</v>
      </c>
      <c r="G86" s="6" t="s">
        <v>15</v>
      </c>
      <c r="H86" s="6">
        <v>2018</v>
      </c>
      <c r="I86" s="6"/>
      <c r="J86" s="4"/>
      <c r="K86" s="60"/>
    </row>
    <row r="87" spans="1:11" ht="117" x14ac:dyDescent="0.25">
      <c r="A87" s="55" t="s">
        <v>157</v>
      </c>
      <c r="B87" s="4"/>
      <c r="C87" s="17">
        <v>5703.2258064516127</v>
      </c>
      <c r="D87" s="5" t="s">
        <v>215</v>
      </c>
      <c r="E87" s="5" t="s">
        <v>148</v>
      </c>
      <c r="F87" s="25" t="s">
        <v>149</v>
      </c>
      <c r="G87" s="6" t="s">
        <v>15</v>
      </c>
      <c r="H87" s="6">
        <v>2018</v>
      </c>
      <c r="I87" s="6"/>
      <c r="J87" s="4"/>
      <c r="K87" s="60"/>
    </row>
    <row r="88" spans="1:11" ht="117" x14ac:dyDescent="0.25">
      <c r="A88" s="56" t="s">
        <v>158</v>
      </c>
      <c r="B88" s="4"/>
      <c r="C88" s="17">
        <v>2059.3548387096776</v>
      </c>
      <c r="D88" s="5" t="s">
        <v>215</v>
      </c>
      <c r="E88" s="5" t="s">
        <v>148</v>
      </c>
      <c r="F88" s="25" t="s">
        <v>149</v>
      </c>
      <c r="G88" s="6" t="s">
        <v>15</v>
      </c>
      <c r="H88" s="6">
        <v>2018</v>
      </c>
      <c r="I88" s="6"/>
      <c r="J88" s="4"/>
      <c r="K88" s="60"/>
    </row>
    <row r="89" spans="1:11" ht="117" x14ac:dyDescent="0.25">
      <c r="A89" s="55" t="s">
        <v>159</v>
      </c>
      <c r="B89" s="4"/>
      <c r="C89" s="17">
        <v>2059.3548387096776</v>
      </c>
      <c r="D89" s="5" t="s">
        <v>215</v>
      </c>
      <c r="E89" s="5" t="s">
        <v>148</v>
      </c>
      <c r="F89" s="25" t="s">
        <v>149</v>
      </c>
      <c r="G89" s="6" t="s">
        <v>15</v>
      </c>
      <c r="H89" s="6">
        <v>2018</v>
      </c>
      <c r="I89" s="6"/>
      <c r="J89" s="4"/>
      <c r="K89" s="60"/>
    </row>
    <row r="90" spans="1:11" ht="117" x14ac:dyDescent="0.25">
      <c r="A90" s="55" t="s">
        <v>160</v>
      </c>
      <c r="B90" s="4"/>
      <c r="C90" s="17">
        <v>2916.1290322580644</v>
      </c>
      <c r="D90" s="5" t="s">
        <v>215</v>
      </c>
      <c r="E90" s="5" t="s">
        <v>148</v>
      </c>
      <c r="F90" s="25" t="s">
        <v>149</v>
      </c>
      <c r="G90" s="6" t="s">
        <v>15</v>
      </c>
      <c r="H90" s="6">
        <v>2018</v>
      </c>
      <c r="I90" s="6"/>
      <c r="J90" s="4"/>
      <c r="K90" s="60"/>
    </row>
    <row r="91" spans="1:11" ht="117" x14ac:dyDescent="0.25">
      <c r="A91" s="53" t="s">
        <v>161</v>
      </c>
      <c r="B91" s="4"/>
      <c r="C91" s="17">
        <v>3006.4516129032259</v>
      </c>
      <c r="D91" s="5" t="s">
        <v>215</v>
      </c>
      <c r="E91" s="5" t="s">
        <v>148</v>
      </c>
      <c r="F91" s="25" t="s">
        <v>149</v>
      </c>
      <c r="G91" s="6" t="s">
        <v>15</v>
      </c>
      <c r="H91" s="6">
        <v>2018</v>
      </c>
      <c r="I91" s="6"/>
      <c r="J91" s="4"/>
      <c r="K91" s="60"/>
    </row>
    <row r="92" spans="1:11" ht="117" x14ac:dyDescent="0.25">
      <c r="A92" s="53" t="s">
        <v>162</v>
      </c>
      <c r="B92" s="4"/>
      <c r="C92" s="17">
        <v>5103.2258064516127</v>
      </c>
      <c r="D92" s="5" t="s">
        <v>215</v>
      </c>
      <c r="E92" s="5" t="s">
        <v>148</v>
      </c>
      <c r="F92" s="25" t="s">
        <v>149</v>
      </c>
      <c r="G92" s="6" t="s">
        <v>15</v>
      </c>
      <c r="H92" s="6">
        <v>2018</v>
      </c>
      <c r="I92" s="6"/>
      <c r="J92" s="4"/>
      <c r="K92" s="60"/>
    </row>
    <row r="93" spans="1:11" ht="117" x14ac:dyDescent="0.25">
      <c r="A93" s="57" t="s">
        <v>163</v>
      </c>
      <c r="B93" s="4"/>
      <c r="C93" s="17">
        <v>2206.4516129032259</v>
      </c>
      <c r="D93" s="5" t="s">
        <v>215</v>
      </c>
      <c r="E93" s="5" t="s">
        <v>148</v>
      </c>
      <c r="F93" s="25" t="s">
        <v>149</v>
      </c>
      <c r="G93" s="6" t="s">
        <v>15</v>
      </c>
      <c r="H93" s="6">
        <v>2018</v>
      </c>
      <c r="I93" s="6"/>
      <c r="J93" s="4"/>
      <c r="K93" s="60"/>
    </row>
    <row r="94" spans="1:11" ht="117" x14ac:dyDescent="0.25">
      <c r="A94" s="53" t="s">
        <v>164</v>
      </c>
      <c r="B94" s="4"/>
      <c r="C94" s="17">
        <v>4990.322580645161</v>
      </c>
      <c r="D94" s="5" t="s">
        <v>215</v>
      </c>
      <c r="E94" s="5" t="s">
        <v>148</v>
      </c>
      <c r="F94" s="25" t="s">
        <v>149</v>
      </c>
      <c r="G94" s="6" t="s">
        <v>15</v>
      </c>
      <c r="H94" s="6">
        <v>2018</v>
      </c>
      <c r="I94" s="6"/>
      <c r="J94" s="4"/>
      <c r="K94" s="60"/>
    </row>
    <row r="95" spans="1:11" ht="117" x14ac:dyDescent="0.25">
      <c r="A95" s="55" t="s">
        <v>165</v>
      </c>
      <c r="B95" s="4"/>
      <c r="C95" s="17">
        <v>2196.7741935483873</v>
      </c>
      <c r="D95" s="5" t="s">
        <v>215</v>
      </c>
      <c r="E95" s="5" t="s">
        <v>148</v>
      </c>
      <c r="F95" s="25" t="s">
        <v>149</v>
      </c>
      <c r="G95" s="6" t="s">
        <v>15</v>
      </c>
      <c r="H95" s="6">
        <v>2018</v>
      </c>
      <c r="I95" s="6"/>
      <c r="J95" s="4"/>
      <c r="K95" s="60"/>
    </row>
    <row r="96" spans="1:11" ht="117" x14ac:dyDescent="0.25">
      <c r="A96" s="53" t="s">
        <v>166</v>
      </c>
      <c r="B96" s="4"/>
      <c r="C96" s="17">
        <v>635.80645161290317</v>
      </c>
      <c r="D96" s="5" t="s">
        <v>215</v>
      </c>
      <c r="E96" s="5" t="s">
        <v>148</v>
      </c>
      <c r="F96" s="25" t="s">
        <v>149</v>
      </c>
      <c r="G96" s="6" t="s">
        <v>15</v>
      </c>
      <c r="H96" s="6">
        <v>2018</v>
      </c>
      <c r="I96" s="6"/>
      <c r="J96" s="4"/>
      <c r="K96" s="60"/>
    </row>
    <row r="97" spans="1:11" ht="117" x14ac:dyDescent="0.25">
      <c r="A97" s="54" t="s">
        <v>159</v>
      </c>
      <c r="B97" s="4"/>
      <c r="C97" s="17">
        <v>2574.1935483870966</v>
      </c>
      <c r="D97" s="5" t="s">
        <v>215</v>
      </c>
      <c r="E97" s="5" t="s">
        <v>148</v>
      </c>
      <c r="F97" s="25" t="s">
        <v>149</v>
      </c>
      <c r="G97" s="6" t="s">
        <v>15</v>
      </c>
      <c r="H97" s="6">
        <v>2018</v>
      </c>
      <c r="I97" s="6"/>
      <c r="J97" s="4"/>
      <c r="K97" s="60"/>
    </row>
    <row r="98" spans="1:11" ht="117" x14ac:dyDescent="0.25">
      <c r="A98" s="54" t="s">
        <v>167</v>
      </c>
      <c r="B98" s="4"/>
      <c r="C98" s="17">
        <v>4800</v>
      </c>
      <c r="D98" s="5" t="s">
        <v>215</v>
      </c>
      <c r="E98" s="5" t="s">
        <v>148</v>
      </c>
      <c r="F98" s="25" t="s">
        <v>149</v>
      </c>
      <c r="G98" s="6" t="s">
        <v>15</v>
      </c>
      <c r="H98" s="6">
        <v>2018</v>
      </c>
      <c r="I98" s="6"/>
      <c r="J98" s="4"/>
      <c r="K98" s="60"/>
    </row>
    <row r="99" spans="1:11" ht="117" x14ac:dyDescent="0.25">
      <c r="A99" s="54" t="s">
        <v>168</v>
      </c>
      <c r="B99" s="4"/>
      <c r="C99" s="17">
        <v>2206.4516129032259</v>
      </c>
      <c r="D99" s="5" t="s">
        <v>215</v>
      </c>
      <c r="E99" s="5" t="s">
        <v>148</v>
      </c>
      <c r="F99" s="25" t="s">
        <v>149</v>
      </c>
      <c r="G99" s="6" t="s">
        <v>15</v>
      </c>
      <c r="H99" s="6">
        <v>2018</v>
      </c>
      <c r="I99" s="6"/>
      <c r="J99" s="4"/>
      <c r="K99" s="60"/>
    </row>
    <row r="100" spans="1:11" ht="117" x14ac:dyDescent="0.25">
      <c r="A100" s="55" t="s">
        <v>169</v>
      </c>
      <c r="B100" s="4"/>
      <c r="C100" s="17">
        <v>2495.1612903225805</v>
      </c>
      <c r="D100" s="5" t="s">
        <v>215</v>
      </c>
      <c r="E100" s="5" t="s">
        <v>148</v>
      </c>
      <c r="F100" s="25" t="s">
        <v>149</v>
      </c>
      <c r="G100" s="6" t="s">
        <v>15</v>
      </c>
      <c r="H100" s="6">
        <v>2018</v>
      </c>
      <c r="I100" s="6"/>
      <c r="J100" s="4"/>
      <c r="K100" s="60"/>
    </row>
    <row r="101" spans="1:11" ht="117" x14ac:dyDescent="0.25">
      <c r="A101" s="55" t="s">
        <v>170</v>
      </c>
      <c r="B101" s="4"/>
      <c r="C101" s="17">
        <v>2812.9032258064517</v>
      </c>
      <c r="D101" s="5" t="s">
        <v>215</v>
      </c>
      <c r="E101" s="5" t="s">
        <v>148</v>
      </c>
      <c r="F101" s="25" t="s">
        <v>149</v>
      </c>
      <c r="G101" s="6" t="s">
        <v>15</v>
      </c>
      <c r="H101" s="6">
        <v>2018</v>
      </c>
      <c r="I101" s="6"/>
      <c r="J101" s="4"/>
      <c r="K101" s="60"/>
    </row>
    <row r="102" spans="1:11" ht="117" x14ac:dyDescent="0.25">
      <c r="A102" s="54" t="s">
        <v>171</v>
      </c>
      <c r="B102" s="4"/>
      <c r="C102" s="17">
        <v>2812.9032258064517</v>
      </c>
      <c r="D102" s="5" t="s">
        <v>215</v>
      </c>
      <c r="E102" s="5" t="s">
        <v>148</v>
      </c>
      <c r="F102" s="25" t="s">
        <v>149</v>
      </c>
      <c r="G102" s="6" t="s">
        <v>15</v>
      </c>
      <c r="H102" s="6">
        <v>2018</v>
      </c>
      <c r="I102" s="6"/>
      <c r="J102" s="4"/>
      <c r="K102" s="60"/>
    </row>
    <row r="103" spans="1:11" ht="117" x14ac:dyDescent="0.25">
      <c r="A103" s="54" t="s">
        <v>172</v>
      </c>
      <c r="B103" s="4"/>
      <c r="C103" s="17">
        <v>2903.2258064516127</v>
      </c>
      <c r="D103" s="5" t="s">
        <v>215</v>
      </c>
      <c r="E103" s="5" t="s">
        <v>148</v>
      </c>
      <c r="F103" s="25" t="s">
        <v>149</v>
      </c>
      <c r="G103" s="6" t="s">
        <v>15</v>
      </c>
      <c r="H103" s="6">
        <v>2018</v>
      </c>
      <c r="I103" s="6"/>
      <c r="J103" s="4"/>
      <c r="K103" s="60"/>
    </row>
    <row r="104" spans="1:11" ht="117" x14ac:dyDescent="0.25">
      <c r="A104" s="53" t="s">
        <v>173</v>
      </c>
      <c r="B104" s="4"/>
      <c r="C104" s="17">
        <v>5600</v>
      </c>
      <c r="D104" s="5" t="s">
        <v>215</v>
      </c>
      <c r="E104" s="5" t="s">
        <v>148</v>
      </c>
      <c r="F104" s="25" t="s">
        <v>149</v>
      </c>
      <c r="G104" s="6" t="s">
        <v>15</v>
      </c>
      <c r="H104" s="6">
        <v>2018</v>
      </c>
      <c r="I104" s="6"/>
      <c r="J104" s="4"/>
      <c r="K104" s="60"/>
    </row>
    <row r="105" spans="1:11" ht="117" x14ac:dyDescent="0.25">
      <c r="A105" s="55" t="s">
        <v>174</v>
      </c>
      <c r="B105" s="4"/>
      <c r="C105" s="17">
        <v>2929.0322580645161</v>
      </c>
      <c r="D105" s="5" t="s">
        <v>215</v>
      </c>
      <c r="E105" s="5" t="s">
        <v>148</v>
      </c>
      <c r="F105" s="25" t="s">
        <v>149</v>
      </c>
      <c r="G105" s="6" t="s">
        <v>15</v>
      </c>
      <c r="H105" s="6">
        <v>2018</v>
      </c>
      <c r="I105" s="6"/>
      <c r="J105" s="4"/>
      <c r="K105" s="60"/>
    </row>
    <row r="106" spans="1:11" ht="117" x14ac:dyDescent="0.25">
      <c r="A106" s="53" t="s">
        <v>175</v>
      </c>
      <c r="B106" s="4"/>
      <c r="C106" s="17">
        <v>4633.8709677419356</v>
      </c>
      <c r="D106" s="5" t="s">
        <v>215</v>
      </c>
      <c r="E106" s="5" t="s">
        <v>148</v>
      </c>
      <c r="F106" s="25" t="s">
        <v>149</v>
      </c>
      <c r="G106" s="6" t="s">
        <v>15</v>
      </c>
      <c r="H106" s="6">
        <v>2018</v>
      </c>
      <c r="I106" s="6"/>
      <c r="J106" s="4"/>
      <c r="K106" s="60"/>
    </row>
    <row r="107" spans="1:11" ht="117" x14ac:dyDescent="0.25">
      <c r="A107" s="53" t="s">
        <v>159</v>
      </c>
      <c r="B107" s="4"/>
      <c r="C107" s="17">
        <v>7200</v>
      </c>
      <c r="D107" s="5" t="s">
        <v>215</v>
      </c>
      <c r="E107" s="5" t="s">
        <v>148</v>
      </c>
      <c r="F107" s="25" t="s">
        <v>149</v>
      </c>
      <c r="G107" s="6" t="s">
        <v>15</v>
      </c>
      <c r="H107" s="6">
        <v>2018</v>
      </c>
      <c r="I107" s="6"/>
      <c r="J107" s="4"/>
      <c r="K107" s="60"/>
    </row>
    <row r="108" spans="1:11" ht="117" x14ac:dyDescent="0.25">
      <c r="A108" s="53" t="s">
        <v>176</v>
      </c>
      <c r="B108" s="4"/>
      <c r="C108" s="17">
        <v>1591.9354838709678</v>
      </c>
      <c r="D108" s="5" t="s">
        <v>215</v>
      </c>
      <c r="E108" s="5" t="s">
        <v>148</v>
      </c>
      <c r="F108" s="25" t="s">
        <v>149</v>
      </c>
      <c r="G108" s="6" t="s">
        <v>15</v>
      </c>
      <c r="H108" s="6">
        <v>2018</v>
      </c>
      <c r="I108" s="6"/>
      <c r="J108" s="4"/>
      <c r="K108" s="60"/>
    </row>
    <row r="109" spans="1:11" ht="117" x14ac:dyDescent="0.25">
      <c r="A109" s="54" t="s">
        <v>177</v>
      </c>
      <c r="B109" s="4"/>
      <c r="C109" s="17">
        <v>2812.9032258064517</v>
      </c>
      <c r="D109" s="5" t="s">
        <v>215</v>
      </c>
      <c r="E109" s="5" t="s">
        <v>148</v>
      </c>
      <c r="F109" s="25" t="s">
        <v>149</v>
      </c>
      <c r="G109" s="6" t="s">
        <v>15</v>
      </c>
      <c r="H109" s="6">
        <v>2018</v>
      </c>
      <c r="I109" s="6"/>
      <c r="J109" s="4"/>
      <c r="K109" s="60"/>
    </row>
    <row r="110" spans="1:11" ht="117" x14ac:dyDescent="0.25">
      <c r="A110" s="53" t="s">
        <v>178</v>
      </c>
      <c r="B110" s="4"/>
      <c r="C110" s="17">
        <v>2838.7096774193546</v>
      </c>
      <c r="D110" s="5" t="s">
        <v>215</v>
      </c>
      <c r="E110" s="5" t="s">
        <v>148</v>
      </c>
      <c r="F110" s="25" t="s">
        <v>149</v>
      </c>
      <c r="G110" s="6" t="s">
        <v>15</v>
      </c>
      <c r="H110" s="6">
        <v>2018</v>
      </c>
      <c r="I110" s="6"/>
      <c r="J110" s="4"/>
      <c r="K110" s="60"/>
    </row>
    <row r="111" spans="1:11" ht="117" x14ac:dyDescent="0.25">
      <c r="A111" s="53" t="s">
        <v>179</v>
      </c>
      <c r="B111" s="4"/>
      <c r="C111" s="17">
        <v>2235.483870967742</v>
      </c>
      <c r="D111" s="5" t="s">
        <v>215</v>
      </c>
      <c r="E111" s="5" t="s">
        <v>148</v>
      </c>
      <c r="F111" s="25" t="s">
        <v>149</v>
      </c>
      <c r="G111" s="6" t="s">
        <v>15</v>
      </c>
      <c r="H111" s="6">
        <v>2018</v>
      </c>
      <c r="I111" s="6"/>
      <c r="J111" s="4"/>
      <c r="K111" s="60"/>
    </row>
    <row r="112" spans="1:11" ht="117" x14ac:dyDescent="0.25">
      <c r="A112" s="53" t="s">
        <v>180</v>
      </c>
      <c r="B112" s="4"/>
      <c r="C112" s="17">
        <v>2903.2258064516127</v>
      </c>
      <c r="D112" s="5" t="s">
        <v>215</v>
      </c>
      <c r="E112" s="5" t="s">
        <v>148</v>
      </c>
      <c r="F112" s="25" t="s">
        <v>149</v>
      </c>
      <c r="G112" s="6" t="s">
        <v>15</v>
      </c>
      <c r="H112" s="6">
        <v>2018</v>
      </c>
      <c r="I112" s="6"/>
      <c r="J112" s="4"/>
      <c r="K112" s="60"/>
    </row>
    <row r="113" spans="1:11" ht="117" x14ac:dyDescent="0.25">
      <c r="A113" s="55" t="s">
        <v>181</v>
      </c>
      <c r="B113" s="4"/>
      <c r="C113" s="17">
        <v>1969.0322580645161</v>
      </c>
      <c r="D113" s="5" t="s">
        <v>215</v>
      </c>
      <c r="E113" s="5" t="s">
        <v>148</v>
      </c>
      <c r="F113" s="25" t="s">
        <v>149</v>
      </c>
      <c r="G113" s="6" t="s">
        <v>15</v>
      </c>
      <c r="H113" s="6">
        <v>2018</v>
      </c>
      <c r="I113" s="6"/>
      <c r="J113" s="4"/>
      <c r="K113" s="60"/>
    </row>
    <row r="114" spans="1:11" ht="117" x14ac:dyDescent="0.25">
      <c r="A114" s="53" t="s">
        <v>182</v>
      </c>
      <c r="B114" s="4"/>
      <c r="C114" s="17">
        <v>4027.4193548387098</v>
      </c>
      <c r="D114" s="5" t="s">
        <v>215</v>
      </c>
      <c r="E114" s="5" t="s">
        <v>148</v>
      </c>
      <c r="F114" s="25" t="s">
        <v>149</v>
      </c>
      <c r="G114" s="6" t="s">
        <v>15</v>
      </c>
      <c r="H114" s="6">
        <v>2018</v>
      </c>
      <c r="I114" s="6"/>
      <c r="J114" s="4"/>
      <c r="K114" s="60"/>
    </row>
    <row r="115" spans="1:11" ht="117" x14ac:dyDescent="0.25">
      <c r="A115" s="55" t="s">
        <v>183</v>
      </c>
      <c r="B115" s="4"/>
      <c r="C115" s="17">
        <v>2000</v>
      </c>
      <c r="D115" s="5" t="s">
        <v>215</v>
      </c>
      <c r="E115" s="5" t="s">
        <v>148</v>
      </c>
      <c r="F115" s="25" t="s">
        <v>149</v>
      </c>
      <c r="G115" s="6" t="s">
        <v>15</v>
      </c>
      <c r="H115" s="6">
        <v>2018</v>
      </c>
      <c r="I115" s="6"/>
      <c r="J115" s="4"/>
      <c r="K115" s="60"/>
    </row>
    <row r="116" spans="1:11" ht="117" x14ac:dyDescent="0.25">
      <c r="A116" s="53" t="s">
        <v>184</v>
      </c>
      <c r="B116" s="4"/>
      <c r="C116" s="17">
        <v>2800</v>
      </c>
      <c r="D116" s="5" t="s">
        <v>215</v>
      </c>
      <c r="E116" s="5" t="s">
        <v>148</v>
      </c>
      <c r="F116" s="25" t="s">
        <v>149</v>
      </c>
      <c r="G116" s="6" t="s">
        <v>15</v>
      </c>
      <c r="H116" s="6">
        <v>2018</v>
      </c>
      <c r="I116" s="6"/>
      <c r="J116" s="4"/>
      <c r="K116" s="60"/>
    </row>
    <row r="117" spans="1:11" ht="117" x14ac:dyDescent="0.25">
      <c r="A117" s="55" t="s">
        <v>185</v>
      </c>
      <c r="B117" s="4"/>
      <c r="C117" s="17">
        <v>2000</v>
      </c>
      <c r="D117" s="5" t="s">
        <v>215</v>
      </c>
      <c r="E117" s="5" t="s">
        <v>148</v>
      </c>
      <c r="F117" s="25" t="s">
        <v>149</v>
      </c>
      <c r="G117" s="6" t="s">
        <v>15</v>
      </c>
      <c r="H117" s="6">
        <v>2018</v>
      </c>
      <c r="I117" s="6"/>
      <c r="J117" s="4"/>
      <c r="K117" s="60"/>
    </row>
    <row r="118" spans="1:11" ht="117" x14ac:dyDescent="0.25">
      <c r="A118" s="53" t="s">
        <v>179</v>
      </c>
      <c r="B118" s="4"/>
      <c r="C118" s="17">
        <v>2472.5806451612902</v>
      </c>
      <c r="D118" s="5" t="s">
        <v>215</v>
      </c>
      <c r="E118" s="5" t="s">
        <v>148</v>
      </c>
      <c r="F118" s="25" t="s">
        <v>149</v>
      </c>
      <c r="G118" s="6" t="s">
        <v>15</v>
      </c>
      <c r="H118" s="6">
        <v>2018</v>
      </c>
      <c r="I118" s="6"/>
      <c r="J118" s="4"/>
      <c r="K118" s="60"/>
    </row>
    <row r="119" spans="1:11" ht="117" x14ac:dyDescent="0.25">
      <c r="A119" s="53" t="s">
        <v>186</v>
      </c>
      <c r="B119" s="4"/>
      <c r="C119" s="17">
        <v>2851.6129032258063</v>
      </c>
      <c r="D119" s="5" t="s">
        <v>215</v>
      </c>
      <c r="E119" s="5" t="s">
        <v>148</v>
      </c>
      <c r="F119" s="25" t="s">
        <v>149</v>
      </c>
      <c r="G119" s="6" t="s">
        <v>15</v>
      </c>
      <c r="H119" s="6">
        <v>2018</v>
      </c>
      <c r="I119" s="6"/>
      <c r="J119" s="4"/>
      <c r="K119" s="60"/>
    </row>
    <row r="120" spans="1:11" ht="117" x14ac:dyDescent="0.25">
      <c r="A120" s="53" t="s">
        <v>187</v>
      </c>
      <c r="B120" s="4"/>
      <c r="C120" s="17">
        <v>3200</v>
      </c>
      <c r="D120" s="5" t="s">
        <v>215</v>
      </c>
      <c r="E120" s="5" t="s">
        <v>148</v>
      </c>
      <c r="F120" s="25" t="s">
        <v>149</v>
      </c>
      <c r="G120" s="6" t="s">
        <v>15</v>
      </c>
      <c r="H120" s="6">
        <v>2018</v>
      </c>
      <c r="I120" s="6"/>
      <c r="J120" s="4"/>
      <c r="K120" s="60"/>
    </row>
    <row r="121" spans="1:11" ht="117" x14ac:dyDescent="0.25">
      <c r="A121" s="55" t="s">
        <v>188</v>
      </c>
      <c r="B121" s="4"/>
      <c r="C121" s="17">
        <v>1600</v>
      </c>
      <c r="D121" s="5" t="s">
        <v>215</v>
      </c>
      <c r="E121" s="5" t="s">
        <v>148</v>
      </c>
      <c r="F121" s="25" t="s">
        <v>149</v>
      </c>
      <c r="G121" s="6" t="s">
        <v>15</v>
      </c>
      <c r="H121" s="6">
        <v>2018</v>
      </c>
      <c r="I121" s="6"/>
      <c r="J121" s="4"/>
      <c r="K121" s="60"/>
    </row>
    <row r="122" spans="1:11" ht="117" x14ac:dyDescent="0.25">
      <c r="A122" s="53" t="s">
        <v>189</v>
      </c>
      <c r="B122" s="4"/>
      <c r="C122" s="17">
        <v>2812.9032258064517</v>
      </c>
      <c r="D122" s="5" t="s">
        <v>215</v>
      </c>
      <c r="E122" s="5" t="s">
        <v>148</v>
      </c>
      <c r="F122" s="25" t="s">
        <v>149</v>
      </c>
      <c r="G122" s="6" t="s">
        <v>15</v>
      </c>
      <c r="H122" s="6">
        <v>2018</v>
      </c>
      <c r="I122" s="6"/>
      <c r="J122" s="4"/>
      <c r="K122" s="60"/>
    </row>
    <row r="123" spans="1:11" ht="117" x14ac:dyDescent="0.25">
      <c r="A123" s="55" t="s">
        <v>190</v>
      </c>
      <c r="B123" s="4"/>
      <c r="C123" s="17">
        <v>2138.7096774193546</v>
      </c>
      <c r="D123" s="5" t="s">
        <v>215</v>
      </c>
      <c r="E123" s="5" t="s">
        <v>148</v>
      </c>
      <c r="F123" s="25" t="s">
        <v>149</v>
      </c>
      <c r="G123" s="6" t="s">
        <v>15</v>
      </c>
      <c r="H123" s="6">
        <v>2018</v>
      </c>
      <c r="I123" s="6"/>
      <c r="J123" s="4"/>
      <c r="K123" s="60"/>
    </row>
    <row r="124" spans="1:11" ht="117" x14ac:dyDescent="0.25">
      <c r="A124" s="54" t="s">
        <v>191</v>
      </c>
      <c r="B124" s="4"/>
      <c r="C124" s="17">
        <v>2619.3548387096776</v>
      </c>
      <c r="D124" s="5" t="s">
        <v>215</v>
      </c>
      <c r="E124" s="5" t="s">
        <v>148</v>
      </c>
      <c r="F124" s="25" t="s">
        <v>149</v>
      </c>
      <c r="G124" s="6" t="s">
        <v>15</v>
      </c>
      <c r="H124" s="6">
        <v>2018</v>
      </c>
      <c r="I124" s="6"/>
      <c r="J124" s="4"/>
      <c r="K124" s="60"/>
    </row>
    <row r="125" spans="1:11" ht="117" x14ac:dyDescent="0.25">
      <c r="A125" s="54" t="s">
        <v>192</v>
      </c>
      <c r="B125" s="4"/>
      <c r="C125" s="17">
        <v>2177.4193548387098</v>
      </c>
      <c r="D125" s="5" t="s">
        <v>215</v>
      </c>
      <c r="E125" s="5" t="s">
        <v>148</v>
      </c>
      <c r="F125" s="25" t="s">
        <v>149</v>
      </c>
      <c r="G125" s="6" t="s">
        <v>15</v>
      </c>
      <c r="H125" s="6">
        <v>2018</v>
      </c>
      <c r="I125" s="6"/>
      <c r="J125" s="4"/>
      <c r="K125" s="60"/>
    </row>
    <row r="126" spans="1:11" ht="117" x14ac:dyDescent="0.25">
      <c r="A126" s="55" t="s">
        <v>193</v>
      </c>
      <c r="B126" s="4"/>
      <c r="C126" s="17">
        <v>2400</v>
      </c>
      <c r="D126" s="5" t="s">
        <v>215</v>
      </c>
      <c r="E126" s="5" t="s">
        <v>148</v>
      </c>
      <c r="F126" s="25" t="s">
        <v>149</v>
      </c>
      <c r="G126" s="6" t="s">
        <v>15</v>
      </c>
      <c r="H126" s="6">
        <v>2018</v>
      </c>
      <c r="I126" s="6"/>
      <c r="J126" s="4"/>
      <c r="K126" s="60"/>
    </row>
    <row r="127" spans="1:11" ht="117" x14ac:dyDescent="0.25">
      <c r="A127" s="53" t="s">
        <v>194</v>
      </c>
      <c r="B127" s="4"/>
      <c r="C127" s="17">
        <v>4800</v>
      </c>
      <c r="D127" s="5" t="s">
        <v>215</v>
      </c>
      <c r="E127" s="5" t="s">
        <v>148</v>
      </c>
      <c r="F127" s="25" t="s">
        <v>149</v>
      </c>
      <c r="G127" s="6" t="s">
        <v>15</v>
      </c>
      <c r="H127" s="6">
        <v>2018</v>
      </c>
      <c r="I127" s="6"/>
      <c r="J127" s="4"/>
      <c r="K127" s="60"/>
    </row>
    <row r="128" spans="1:11" ht="117" x14ac:dyDescent="0.25">
      <c r="A128" s="53" t="s">
        <v>195</v>
      </c>
      <c r="B128" s="4"/>
      <c r="C128" s="17">
        <v>2129.0322580645161</v>
      </c>
      <c r="D128" s="5" t="s">
        <v>215</v>
      </c>
      <c r="E128" s="5" t="s">
        <v>148</v>
      </c>
      <c r="F128" s="25" t="s">
        <v>149</v>
      </c>
      <c r="G128" s="6" t="s">
        <v>15</v>
      </c>
      <c r="H128" s="6">
        <v>2018</v>
      </c>
      <c r="I128" s="6"/>
      <c r="J128" s="4"/>
      <c r="K128" s="60"/>
    </row>
    <row r="129" spans="1:11" ht="117" x14ac:dyDescent="0.25">
      <c r="A129" s="53" t="s">
        <v>155</v>
      </c>
      <c r="B129" s="4"/>
      <c r="C129" s="17">
        <v>2109.6774193548385</v>
      </c>
      <c r="D129" s="5" t="s">
        <v>215</v>
      </c>
      <c r="E129" s="5" t="s">
        <v>148</v>
      </c>
      <c r="F129" s="25" t="s">
        <v>149</v>
      </c>
      <c r="G129" s="6" t="s">
        <v>15</v>
      </c>
      <c r="H129" s="6">
        <v>2018</v>
      </c>
      <c r="I129" s="6"/>
      <c r="J129" s="4"/>
      <c r="K129" s="60"/>
    </row>
    <row r="130" spans="1:11" ht="117" x14ac:dyDescent="0.25">
      <c r="A130" s="53" t="s">
        <v>196</v>
      </c>
      <c r="B130" s="4"/>
      <c r="C130" s="17">
        <v>2206.4516129032259</v>
      </c>
      <c r="D130" s="5" t="s">
        <v>215</v>
      </c>
      <c r="E130" s="5" t="s">
        <v>148</v>
      </c>
      <c r="F130" s="25" t="s">
        <v>149</v>
      </c>
      <c r="G130" s="6" t="s">
        <v>15</v>
      </c>
      <c r="H130" s="6">
        <v>2018</v>
      </c>
      <c r="I130" s="6"/>
      <c r="J130" s="4"/>
      <c r="K130" s="60"/>
    </row>
    <row r="131" spans="1:11" ht="117" x14ac:dyDescent="0.25">
      <c r="A131" s="53" t="s">
        <v>197</v>
      </c>
      <c r="B131" s="4"/>
      <c r="C131" s="17">
        <v>2206.4516129032259</v>
      </c>
      <c r="D131" s="5" t="s">
        <v>215</v>
      </c>
      <c r="E131" s="5" t="s">
        <v>148</v>
      </c>
      <c r="F131" s="25" t="s">
        <v>149</v>
      </c>
      <c r="G131" s="6" t="s">
        <v>15</v>
      </c>
      <c r="H131" s="6">
        <v>2018</v>
      </c>
      <c r="I131" s="6"/>
      <c r="J131" s="4"/>
      <c r="K131" s="60"/>
    </row>
    <row r="132" spans="1:11" ht="117" x14ac:dyDescent="0.25">
      <c r="A132" s="53" t="s">
        <v>198</v>
      </c>
      <c r="B132" s="4"/>
      <c r="C132" s="17">
        <v>2235.483870967742</v>
      </c>
      <c r="D132" s="5" t="s">
        <v>215</v>
      </c>
      <c r="E132" s="5" t="s">
        <v>148</v>
      </c>
      <c r="F132" s="25" t="s">
        <v>149</v>
      </c>
      <c r="G132" s="6" t="s">
        <v>15</v>
      </c>
      <c r="H132" s="6">
        <v>2018</v>
      </c>
      <c r="I132" s="6"/>
      <c r="J132" s="4"/>
      <c r="K132" s="60"/>
    </row>
    <row r="133" spans="1:11" ht="117" x14ac:dyDescent="0.25">
      <c r="A133" s="53" t="s">
        <v>199</v>
      </c>
      <c r="B133" s="4"/>
      <c r="C133" s="17">
        <v>2400</v>
      </c>
      <c r="D133" s="5" t="s">
        <v>215</v>
      </c>
      <c r="E133" s="5" t="s">
        <v>148</v>
      </c>
      <c r="F133" s="25" t="s">
        <v>149</v>
      </c>
      <c r="G133" s="6" t="s">
        <v>15</v>
      </c>
      <c r="H133" s="6">
        <v>2018</v>
      </c>
      <c r="I133" s="6"/>
      <c r="J133" s="4"/>
      <c r="K133" s="60"/>
    </row>
    <row r="134" spans="1:11" ht="117" x14ac:dyDescent="0.25">
      <c r="A134" s="53" t="s">
        <v>200</v>
      </c>
      <c r="B134" s="4"/>
      <c r="C134" s="17">
        <v>2574.1935483870966</v>
      </c>
      <c r="D134" s="5" t="s">
        <v>215</v>
      </c>
      <c r="E134" s="5" t="s">
        <v>148</v>
      </c>
      <c r="F134" s="25" t="s">
        <v>149</v>
      </c>
      <c r="G134" s="6" t="s">
        <v>15</v>
      </c>
      <c r="H134" s="6">
        <v>2018</v>
      </c>
      <c r="I134" s="6"/>
      <c r="J134" s="4"/>
      <c r="K134" s="60"/>
    </row>
    <row r="135" spans="1:11" ht="117" x14ac:dyDescent="0.25">
      <c r="A135" s="55" t="s">
        <v>201</v>
      </c>
      <c r="B135" s="4"/>
      <c r="C135" s="17">
        <v>2851.6129032258063</v>
      </c>
      <c r="D135" s="5" t="s">
        <v>215</v>
      </c>
      <c r="E135" s="5" t="s">
        <v>148</v>
      </c>
      <c r="F135" s="25" t="s">
        <v>149</v>
      </c>
      <c r="G135" s="6" t="s">
        <v>15</v>
      </c>
      <c r="H135" s="6">
        <v>2018</v>
      </c>
      <c r="I135" s="6"/>
      <c r="J135" s="4"/>
      <c r="K135" s="60"/>
    </row>
    <row r="136" spans="1:11" ht="117" x14ac:dyDescent="0.25">
      <c r="A136" s="53" t="s">
        <v>200</v>
      </c>
      <c r="B136" s="4"/>
      <c r="C136" s="17">
        <v>2800</v>
      </c>
      <c r="D136" s="5" t="s">
        <v>215</v>
      </c>
      <c r="E136" s="5" t="s">
        <v>148</v>
      </c>
      <c r="F136" s="25" t="s">
        <v>149</v>
      </c>
      <c r="G136" s="6" t="s">
        <v>15</v>
      </c>
      <c r="H136" s="6">
        <v>2018</v>
      </c>
      <c r="I136" s="6"/>
      <c r="J136" s="4"/>
      <c r="K136" s="60"/>
    </row>
    <row r="137" spans="1:11" ht="117" x14ac:dyDescent="0.25">
      <c r="A137" s="53" t="s">
        <v>202</v>
      </c>
      <c r="B137" s="4"/>
      <c r="C137" s="17">
        <v>2400</v>
      </c>
      <c r="D137" s="5" t="s">
        <v>215</v>
      </c>
      <c r="E137" s="5" t="s">
        <v>148</v>
      </c>
      <c r="F137" s="25" t="s">
        <v>149</v>
      </c>
      <c r="G137" s="6" t="s">
        <v>15</v>
      </c>
      <c r="H137" s="6">
        <v>2018</v>
      </c>
      <c r="I137" s="6"/>
      <c r="J137" s="4"/>
      <c r="K137" s="60"/>
    </row>
    <row r="138" spans="1:11" ht="117" x14ac:dyDescent="0.25">
      <c r="A138" s="53" t="s">
        <v>203</v>
      </c>
      <c r="B138" s="4"/>
      <c r="C138" s="17">
        <v>2608.0645161290322</v>
      </c>
      <c r="D138" s="5" t="s">
        <v>215</v>
      </c>
      <c r="E138" s="5" t="s">
        <v>148</v>
      </c>
      <c r="F138" s="25" t="s">
        <v>149</v>
      </c>
      <c r="G138" s="6" t="s">
        <v>15</v>
      </c>
      <c r="H138" s="6">
        <v>2018</v>
      </c>
      <c r="I138" s="6"/>
      <c r="J138" s="4"/>
      <c r="K138" s="60"/>
    </row>
    <row r="139" spans="1:11" ht="117" x14ac:dyDescent="0.25">
      <c r="A139" s="53" t="s">
        <v>204</v>
      </c>
      <c r="B139" s="4"/>
      <c r="C139" s="17">
        <v>4800</v>
      </c>
      <c r="D139" s="5" t="s">
        <v>215</v>
      </c>
      <c r="E139" s="5" t="s">
        <v>148</v>
      </c>
      <c r="F139" s="25" t="s">
        <v>149</v>
      </c>
      <c r="G139" s="6" t="s">
        <v>15</v>
      </c>
      <c r="H139" s="6">
        <v>2018</v>
      </c>
      <c r="I139" s="6"/>
      <c r="J139" s="4"/>
      <c r="K139" s="60"/>
    </row>
    <row r="140" spans="1:11" ht="117" x14ac:dyDescent="0.25">
      <c r="A140" s="56" t="s">
        <v>205</v>
      </c>
      <c r="B140" s="4"/>
      <c r="C140" s="17">
        <v>2574.1935483870966</v>
      </c>
      <c r="D140" s="5" t="s">
        <v>215</v>
      </c>
      <c r="E140" s="5" t="s">
        <v>148</v>
      </c>
      <c r="F140" s="25" t="s">
        <v>149</v>
      </c>
      <c r="G140" s="6" t="s">
        <v>15</v>
      </c>
      <c r="H140" s="6">
        <v>2018</v>
      </c>
      <c r="I140" s="6"/>
      <c r="J140" s="4"/>
      <c r="K140" s="60"/>
    </row>
    <row r="141" spans="1:11" ht="117" x14ac:dyDescent="0.25">
      <c r="A141" s="53" t="s">
        <v>206</v>
      </c>
      <c r="B141" s="4"/>
      <c r="C141" s="17">
        <v>4238.7096774193551</v>
      </c>
      <c r="D141" s="5" t="s">
        <v>215</v>
      </c>
      <c r="E141" s="5" t="s">
        <v>148</v>
      </c>
      <c r="F141" s="25" t="s">
        <v>149</v>
      </c>
      <c r="G141" s="6" t="s">
        <v>15</v>
      </c>
      <c r="H141" s="6">
        <v>2018</v>
      </c>
      <c r="I141" s="6"/>
      <c r="J141" s="4"/>
      <c r="K141" s="60"/>
    </row>
    <row r="142" spans="1:11" ht="117" x14ac:dyDescent="0.25">
      <c r="A142" s="53" t="s">
        <v>207</v>
      </c>
      <c r="B142" s="4"/>
      <c r="C142" s="17">
        <v>1822.5806451612902</v>
      </c>
      <c r="D142" s="5" t="s">
        <v>215</v>
      </c>
      <c r="E142" s="5" t="s">
        <v>148</v>
      </c>
      <c r="F142" s="25" t="s">
        <v>149</v>
      </c>
      <c r="G142" s="6" t="s">
        <v>15</v>
      </c>
      <c r="H142" s="6">
        <v>2018</v>
      </c>
      <c r="I142" s="6"/>
      <c r="J142" s="4"/>
      <c r="K142" s="60"/>
    </row>
    <row r="143" spans="1:11" ht="117" x14ac:dyDescent="0.25">
      <c r="A143" s="64" t="s">
        <v>155</v>
      </c>
      <c r="B143" s="41"/>
      <c r="C143" s="42">
        <v>2167.7419354838712</v>
      </c>
      <c r="D143" s="40" t="s">
        <v>215</v>
      </c>
      <c r="E143" s="40" t="s">
        <v>148</v>
      </c>
      <c r="F143" s="61" t="s">
        <v>149</v>
      </c>
      <c r="G143" s="43" t="s">
        <v>15</v>
      </c>
      <c r="H143" s="43">
        <v>2018</v>
      </c>
      <c r="I143" s="43"/>
      <c r="J143" s="41"/>
      <c r="K143" s="60"/>
    </row>
    <row r="144" spans="1:11" ht="117" x14ac:dyDescent="0.25">
      <c r="A144" s="59" t="s">
        <v>208</v>
      </c>
      <c r="B144" s="4"/>
      <c r="C144" s="17">
        <v>2903.2258064516127</v>
      </c>
      <c r="D144" s="5" t="s">
        <v>215</v>
      </c>
      <c r="E144" s="5" t="s">
        <v>148</v>
      </c>
      <c r="F144" s="25" t="s">
        <v>149</v>
      </c>
      <c r="G144" s="6" t="s">
        <v>15</v>
      </c>
      <c r="H144" s="6">
        <v>2018</v>
      </c>
      <c r="I144" s="6"/>
      <c r="J144" s="4"/>
      <c r="K144" s="60"/>
    </row>
    <row r="145" spans="1:11" ht="117" x14ac:dyDescent="0.25">
      <c r="A145" s="59" t="s">
        <v>209</v>
      </c>
      <c r="B145" s="4"/>
      <c r="C145" s="17">
        <v>2929.0322580645161</v>
      </c>
      <c r="D145" s="5" t="s">
        <v>215</v>
      </c>
      <c r="E145" s="5" t="s">
        <v>148</v>
      </c>
      <c r="F145" s="25" t="s">
        <v>149</v>
      </c>
      <c r="G145" s="6" t="s">
        <v>15</v>
      </c>
      <c r="H145" s="6">
        <v>2018</v>
      </c>
      <c r="I145" s="6"/>
      <c r="J145" s="4"/>
      <c r="K145" s="60"/>
    </row>
    <row r="146" spans="1:11" ht="117" x14ac:dyDescent="0.25">
      <c r="A146" s="59" t="s">
        <v>179</v>
      </c>
      <c r="B146" s="4"/>
      <c r="C146" s="17">
        <v>2187.0967741935483</v>
      </c>
      <c r="D146" s="5" t="s">
        <v>215</v>
      </c>
      <c r="E146" s="5" t="s">
        <v>148</v>
      </c>
      <c r="F146" s="25" t="s">
        <v>149</v>
      </c>
      <c r="G146" s="6" t="s">
        <v>15</v>
      </c>
      <c r="H146" s="6">
        <v>2018</v>
      </c>
      <c r="I146" s="6"/>
      <c r="J146" s="4"/>
      <c r="K146" s="60"/>
    </row>
    <row r="147" spans="1:11" ht="117" x14ac:dyDescent="0.25">
      <c r="A147" s="59" t="s">
        <v>210</v>
      </c>
      <c r="B147" s="4"/>
      <c r="C147" s="17">
        <v>2472.5806451612902</v>
      </c>
      <c r="D147" s="5" t="s">
        <v>215</v>
      </c>
      <c r="E147" s="5" t="s">
        <v>148</v>
      </c>
      <c r="F147" s="25" t="s">
        <v>149</v>
      </c>
      <c r="G147" s="6" t="s">
        <v>15</v>
      </c>
      <c r="H147" s="6">
        <v>2018</v>
      </c>
      <c r="I147" s="6"/>
      <c r="J147" s="4"/>
      <c r="K147" s="60"/>
    </row>
    <row r="148" spans="1:11" ht="117" x14ac:dyDescent="0.25">
      <c r="A148" s="59" t="s">
        <v>155</v>
      </c>
      <c r="B148" s="4"/>
      <c r="C148" s="17">
        <v>2903.2258064516127</v>
      </c>
      <c r="D148" s="5" t="s">
        <v>215</v>
      </c>
      <c r="E148" s="5" t="s">
        <v>148</v>
      </c>
      <c r="F148" s="25" t="s">
        <v>149</v>
      </c>
      <c r="G148" s="6" t="s">
        <v>15</v>
      </c>
      <c r="H148" s="6">
        <v>2018</v>
      </c>
      <c r="I148" s="6"/>
      <c r="J148" s="4"/>
      <c r="K148" s="60"/>
    </row>
    <row r="149" spans="1:11" ht="117" x14ac:dyDescent="0.25">
      <c r="A149" s="59" t="s">
        <v>211</v>
      </c>
      <c r="B149" s="4"/>
      <c r="C149" s="17">
        <v>898.0645161290322</v>
      </c>
      <c r="D149" s="5" t="s">
        <v>215</v>
      </c>
      <c r="E149" s="5" t="s">
        <v>148</v>
      </c>
      <c r="F149" s="25" t="s">
        <v>149</v>
      </c>
      <c r="G149" s="6" t="s">
        <v>15</v>
      </c>
      <c r="H149" s="6">
        <v>2018</v>
      </c>
      <c r="I149" s="6"/>
      <c r="J149" s="4"/>
      <c r="K149" s="60"/>
    </row>
    <row r="150" spans="1:11" ht="117" x14ac:dyDescent="0.25">
      <c r="A150" s="59" t="s">
        <v>212</v>
      </c>
      <c r="B150" s="4"/>
      <c r="C150" s="17">
        <v>2495.1612903225805</v>
      </c>
      <c r="D150" s="5" t="s">
        <v>215</v>
      </c>
      <c r="E150" s="5" t="s">
        <v>148</v>
      </c>
      <c r="F150" s="25" t="s">
        <v>149</v>
      </c>
      <c r="G150" s="6" t="s">
        <v>15</v>
      </c>
      <c r="H150" s="6">
        <v>2018</v>
      </c>
      <c r="I150" s="6"/>
      <c r="J150" s="4"/>
      <c r="K150" s="60"/>
    </row>
    <row r="151" spans="1:11" ht="117" x14ac:dyDescent="0.25">
      <c r="A151" s="59" t="s">
        <v>182</v>
      </c>
      <c r="B151" s="4"/>
      <c r="C151" s="17">
        <v>1586.2903225806451</v>
      </c>
      <c r="D151" s="5" t="s">
        <v>215</v>
      </c>
      <c r="E151" s="5" t="s">
        <v>148</v>
      </c>
      <c r="F151" s="25" t="s">
        <v>149</v>
      </c>
      <c r="G151" s="6" t="s">
        <v>15</v>
      </c>
      <c r="H151" s="6">
        <v>2018</v>
      </c>
      <c r="I151" s="6"/>
      <c r="J151" s="4"/>
      <c r="K151" s="60"/>
    </row>
    <row r="152" spans="1:11" ht="117" x14ac:dyDescent="0.25">
      <c r="A152" s="59" t="s">
        <v>213</v>
      </c>
      <c r="B152" s="4"/>
      <c r="C152" s="17">
        <v>1782.258064516129</v>
      </c>
      <c r="D152" s="5" t="s">
        <v>215</v>
      </c>
      <c r="E152" s="5" t="s">
        <v>148</v>
      </c>
      <c r="F152" s="25" t="s">
        <v>149</v>
      </c>
      <c r="G152" s="6" t="s">
        <v>15</v>
      </c>
      <c r="H152" s="6">
        <v>2018</v>
      </c>
      <c r="I152" s="6"/>
      <c r="J152" s="4"/>
      <c r="K152" s="60"/>
    </row>
    <row r="153" spans="1:11" ht="117" x14ac:dyDescent="0.25">
      <c r="A153" s="59" t="s">
        <v>214</v>
      </c>
      <c r="B153" s="4"/>
      <c r="C153" s="17">
        <v>2812.9032258064517</v>
      </c>
      <c r="D153" s="5" t="s">
        <v>215</v>
      </c>
      <c r="E153" s="5" t="s">
        <v>148</v>
      </c>
      <c r="F153" s="25" t="s">
        <v>149</v>
      </c>
      <c r="G153" s="6" t="s">
        <v>15</v>
      </c>
      <c r="H153" s="6">
        <v>2018</v>
      </c>
      <c r="I153" s="6"/>
      <c r="J153" s="4"/>
      <c r="K153" s="60"/>
    </row>
    <row r="154" spans="1:11" ht="117" x14ac:dyDescent="0.25">
      <c r="A154" s="59" t="s">
        <v>189</v>
      </c>
      <c r="B154" s="4"/>
      <c r="C154" s="17">
        <v>3200</v>
      </c>
      <c r="D154" s="5" t="s">
        <v>215</v>
      </c>
      <c r="E154" s="5" t="s">
        <v>148</v>
      </c>
      <c r="F154" s="25" t="s">
        <v>149</v>
      </c>
      <c r="G154" s="6" t="s">
        <v>15</v>
      </c>
      <c r="H154" s="6">
        <v>2018</v>
      </c>
      <c r="I154" s="6"/>
      <c r="J154" s="4"/>
      <c r="K154" s="60"/>
    </row>
    <row r="155" spans="1:11" ht="117" x14ac:dyDescent="0.25">
      <c r="A155" s="65" t="s">
        <v>204</v>
      </c>
      <c r="B155" s="4"/>
      <c r="C155" s="17">
        <v>3200</v>
      </c>
      <c r="D155" s="5" t="s">
        <v>215</v>
      </c>
      <c r="E155" s="5" t="s">
        <v>148</v>
      </c>
      <c r="F155" s="25" t="s">
        <v>149</v>
      </c>
      <c r="G155" s="6" t="s">
        <v>15</v>
      </c>
      <c r="H155" s="6">
        <v>2018</v>
      </c>
      <c r="I155" s="6"/>
      <c r="J155" s="4"/>
      <c r="K155" s="60"/>
    </row>
    <row r="156" spans="1:11" ht="117" x14ac:dyDescent="0.25">
      <c r="A156" s="3" t="s">
        <v>216</v>
      </c>
      <c r="B156" s="4"/>
      <c r="C156" s="17">
        <v>1879.0322580645161</v>
      </c>
      <c r="D156" s="5" t="s">
        <v>215</v>
      </c>
      <c r="E156" s="5" t="s">
        <v>148</v>
      </c>
      <c r="F156" s="25" t="s">
        <v>149</v>
      </c>
      <c r="G156" s="6" t="s">
        <v>15</v>
      </c>
      <c r="H156" s="6">
        <v>2018</v>
      </c>
      <c r="I156" s="6"/>
      <c r="J156" s="4"/>
      <c r="K156" s="60"/>
    </row>
    <row r="157" spans="1:11" ht="81" x14ac:dyDescent="0.15">
      <c r="A157" s="3" t="s">
        <v>133</v>
      </c>
      <c r="B157" s="28" t="s">
        <v>140</v>
      </c>
      <c r="C157" s="50">
        <f>3326.4+282.74</f>
        <v>3609.1400000000003</v>
      </c>
      <c r="D157" s="24" t="s">
        <v>217</v>
      </c>
      <c r="E157" s="5" t="s">
        <v>218</v>
      </c>
      <c r="F157" s="25" t="s">
        <v>131</v>
      </c>
      <c r="G157" s="6" t="s">
        <v>15</v>
      </c>
      <c r="H157" s="6">
        <v>2018</v>
      </c>
      <c r="I157" s="6"/>
      <c r="J157" s="4" t="s">
        <v>58</v>
      </c>
    </row>
    <row r="158" spans="1:11" ht="45" x14ac:dyDescent="0.15">
      <c r="A158" s="30" t="s">
        <v>63</v>
      </c>
      <c r="B158" s="4"/>
      <c r="C158" s="17">
        <v>160</v>
      </c>
      <c r="D158" s="25" t="s">
        <v>219</v>
      </c>
      <c r="E158" s="5" t="s">
        <v>220</v>
      </c>
      <c r="F158" s="24" t="s">
        <v>18</v>
      </c>
      <c r="G158" s="6" t="s">
        <v>15</v>
      </c>
      <c r="H158" s="6">
        <v>2018</v>
      </c>
      <c r="I158" s="6"/>
      <c r="J158" s="5"/>
    </row>
    <row r="159" spans="1:11" ht="45" x14ac:dyDescent="0.15">
      <c r="A159" s="30" t="s">
        <v>64</v>
      </c>
      <c r="B159" s="4"/>
      <c r="C159" s="17">
        <v>128</v>
      </c>
      <c r="D159" s="25" t="s">
        <v>219</v>
      </c>
      <c r="E159" s="5" t="s">
        <v>220</v>
      </c>
      <c r="F159" s="24" t="s">
        <v>18</v>
      </c>
      <c r="G159" s="6" t="s">
        <v>15</v>
      </c>
      <c r="H159" s="6">
        <v>2018</v>
      </c>
      <c r="I159" s="6"/>
      <c r="J159" s="5"/>
    </row>
    <row r="160" spans="1:11" ht="81" x14ac:dyDescent="0.25">
      <c r="A160" s="62" t="s">
        <v>224</v>
      </c>
      <c r="B160" s="4"/>
      <c r="C160" s="17">
        <v>1500</v>
      </c>
      <c r="D160" s="34" t="s">
        <v>221</v>
      </c>
      <c r="E160" s="5" t="s">
        <v>222</v>
      </c>
      <c r="F160" s="34" t="s">
        <v>223</v>
      </c>
      <c r="G160" s="6" t="s">
        <v>15</v>
      </c>
      <c r="H160" s="6">
        <v>2018</v>
      </c>
      <c r="I160" s="6"/>
      <c r="J160" s="4"/>
    </row>
    <row r="161" spans="1:10" ht="81" x14ac:dyDescent="0.25">
      <c r="A161" s="63" t="s">
        <v>225</v>
      </c>
      <c r="B161" s="4"/>
      <c r="C161" s="17">
        <v>1500</v>
      </c>
      <c r="D161" s="34" t="s">
        <v>221</v>
      </c>
      <c r="E161" s="5" t="s">
        <v>222</v>
      </c>
      <c r="F161" s="34" t="s">
        <v>223</v>
      </c>
      <c r="G161" s="6" t="s">
        <v>15</v>
      </c>
      <c r="H161" s="6">
        <v>2018</v>
      </c>
      <c r="I161" s="6"/>
      <c r="J161" s="4"/>
    </row>
    <row r="162" spans="1:10" ht="45" x14ac:dyDescent="0.15">
      <c r="A162" s="30" t="s">
        <v>63</v>
      </c>
      <c r="B162" s="4"/>
      <c r="C162" s="17">
        <v>176</v>
      </c>
      <c r="D162" s="25" t="s">
        <v>226</v>
      </c>
      <c r="E162" s="5" t="s">
        <v>227</v>
      </c>
      <c r="F162" s="24" t="s">
        <v>18</v>
      </c>
      <c r="G162" s="6" t="s">
        <v>15</v>
      </c>
      <c r="H162" s="6">
        <v>2018</v>
      </c>
      <c r="I162" s="6"/>
      <c r="J162" s="4"/>
    </row>
    <row r="163" spans="1:10" ht="45" x14ac:dyDescent="0.15">
      <c r="A163" s="30" t="s">
        <v>228</v>
      </c>
      <c r="B163" s="4"/>
      <c r="C163" s="17">
        <v>112</v>
      </c>
      <c r="D163" s="25" t="s">
        <v>226</v>
      </c>
      <c r="E163" s="5" t="s">
        <v>227</v>
      </c>
      <c r="F163" s="24" t="s">
        <v>18</v>
      </c>
      <c r="G163" s="6" t="s">
        <v>15</v>
      </c>
      <c r="H163" s="6">
        <v>2018</v>
      </c>
      <c r="I163" s="6"/>
      <c r="J163" s="4"/>
    </row>
  </sheetData>
  <mergeCells count="1">
    <mergeCell ref="A1:I1"/>
  </mergeCells>
  <pageMargins left="0.23622047244094491" right="0.23622047244094491" top="0.74803149606299213" bottom="0.74803149606299213" header="0.31496062992125984" footer="0.31496062992125984"/>
  <pageSetup paperSize="9" scale="75" orientation="landscape" r:id="rId1"/>
  <headerFooter>
    <oddHeader>&amp;R&amp;P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Saverio Celestino</dc:creator>
  <cp:lastModifiedBy>Caterina Como</cp:lastModifiedBy>
  <cp:lastPrinted>2018-11-30T10:21:32Z</cp:lastPrinted>
  <dcterms:created xsi:type="dcterms:W3CDTF">2015-11-18T13:45:28Z</dcterms:created>
  <dcterms:modified xsi:type="dcterms:W3CDTF">2018-11-30T10:22:18Z</dcterms:modified>
</cp:coreProperties>
</file>