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96" yWindow="96" windowWidth="15300" windowHeight="5328" tabRatio="840" activeTab="1"/>
  </bookViews>
  <sheets>
    <sheet name="Obt. di performance" sheetId="1" r:id="rId1"/>
    <sheet name="Cmpt. organizzativi" sheetId="7" r:id="rId2"/>
    <sheet name="Complessivo" sheetId="6" r:id="rId3"/>
  </sheets>
  <definedNames>
    <definedName name="_xlnm.Print_Area" localSheetId="1">'Cmpt. organizzativi'!$A$1:$J$25</definedName>
    <definedName name="_xlnm.Print_Area" localSheetId="2">Complessivo!$A$1:$G$54</definedName>
    <definedName name="_xlnm.Print_Area" localSheetId="0">'Obt. di performance'!$A$2:$J$26</definedName>
    <definedName name="Payment_Needed">"Pagamento richiesto"</definedName>
    <definedName name="Reimbursement">"Rimborso"</definedName>
  </definedNames>
  <calcPr calcId="145621"/>
</workbook>
</file>

<file path=xl/calcChain.xml><?xml version="1.0" encoding="utf-8"?>
<calcChain xmlns="http://schemas.openxmlformats.org/spreadsheetml/2006/main">
  <c r="C24" i="6" l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14" i="7"/>
  <c r="J14" i="7" s="1"/>
  <c r="I20" i="1" l="1"/>
  <c r="I19" i="1"/>
  <c r="I18" i="1"/>
  <c r="I17" i="1"/>
  <c r="I16" i="1"/>
  <c r="I15" i="1"/>
  <c r="I14" i="1"/>
  <c r="I21" i="1" l="1"/>
  <c r="G21" i="1"/>
  <c r="H22" i="7" l="1"/>
  <c r="J22" i="7" l="1"/>
  <c r="G24" i="7" s="1"/>
  <c r="C25" i="6" l="1"/>
  <c r="C26" i="6" l="1"/>
  <c r="E26" i="6" s="1"/>
</calcChain>
</file>

<file path=xl/comments1.xml><?xml version="1.0" encoding="utf-8"?>
<comments xmlns="http://schemas.openxmlformats.org/spreadsheetml/2006/main">
  <authors>
    <author>Fabio Rebora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peso dovrà essere assegnato solo agli obiettivi oggetto di valutazione. Il totale della colonna dovrà dare sempre 100%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Valutare se inserire percentuale di raggiungimento o intervalli predefiniti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punteggio finale secondo l ametodologia, dovrà essere dato dalla mdia dei punteggi otttenuti dai responsabili
(chiarire)</t>
        </r>
      </text>
    </comment>
  </commentList>
</comments>
</file>

<file path=xl/sharedStrings.xml><?xml version="1.0" encoding="utf-8"?>
<sst xmlns="http://schemas.openxmlformats.org/spreadsheetml/2006/main" count="64" uniqueCount="58">
  <si>
    <t>Punteggio</t>
  </si>
  <si>
    <t>Descrizione</t>
  </si>
  <si>
    <t>Peso (%)</t>
  </si>
  <si>
    <t>su 100</t>
  </si>
  <si>
    <t>Punteggio conseguito</t>
  </si>
  <si>
    <t>Punteggio complessivo</t>
  </si>
  <si>
    <t>su 60</t>
  </si>
  <si>
    <t>su 40</t>
  </si>
  <si>
    <t>% di raggiungimento</t>
  </si>
  <si>
    <t>Firma del valutato</t>
  </si>
  <si>
    <t>TOTALE PUNTEGGIO SU OBIETTIVI OPERATIVI</t>
  </si>
  <si>
    <t>Peso</t>
  </si>
  <si>
    <t>Punti</t>
  </si>
  <si>
    <t>TOTALE</t>
  </si>
  <si>
    <t>Tempestività di risposta a richieste da parte di Amministratori e apicali</t>
  </si>
  <si>
    <t>Grado di utilizzo delle risorse finanziarie, grado di utilizzo delle risorse
strumentali</t>
  </si>
  <si>
    <t>Capacità di innovare e stimolare tecnologicamente e proceduralmente l'Ente</t>
  </si>
  <si>
    <t>Introduzione efficiente dei sistemi informativi e tecnocologici;
semplificazione procedure</t>
  </si>
  <si>
    <t>Capacità di attribuire i ruoli e i compiti ai collaboratori</t>
  </si>
  <si>
    <t>Programmazione, valorizzazione, monitoraggio e controllo</t>
  </si>
  <si>
    <t>Capacità di motivare le risorse umane</t>
  </si>
  <si>
    <t>Gestione dei conflitti, valorizzazione, capacità di essere esempio, capacità
di ascolto</t>
  </si>
  <si>
    <t>Attenzione ai bisogni espressi dall'utenza (inteso anche il cliente interno)</t>
  </si>
  <si>
    <t>Capacità di ascolto, apertura mentale, capacità di attivarsi
tempestivamente sui bisogni</t>
  </si>
  <si>
    <t>Disponibilità e capacità ad espletare compiti ed attribuzioni diverse</t>
  </si>
  <si>
    <t>Raggiungimento obiettivi specifici quale responsabile servizi vari.</t>
  </si>
  <si>
    <t>Scarso
 (0-25)</t>
  </si>
  <si>
    <t>Migliorabile 
(26-50)</t>
  </si>
  <si>
    <t>Buono
(51-75)</t>
  </si>
  <si>
    <t>Ottimo 
(76-100)</t>
  </si>
  <si>
    <t>Giudizio</t>
  </si>
  <si>
    <t>Comportamenti professionali</t>
  </si>
  <si>
    <t>% Complessiva</t>
  </si>
  <si>
    <t>TOTALE PUNTEGGIO SUL COMP.TO PROFESSIONALE E MANAGERIALE</t>
  </si>
  <si>
    <t>Obiettivo di performance</t>
  </si>
  <si>
    <t>Indicatori esemplificativi di performace</t>
  </si>
  <si>
    <t>Obiettivi di performance organizzativa</t>
  </si>
  <si>
    <t>Direttore Generale</t>
  </si>
  <si>
    <t>Scheda di valutazione Direttore Generale</t>
  </si>
  <si>
    <t xml:space="preserve">Capacità di risolvere i problemi posti nell'ambito del ruolo </t>
  </si>
  <si>
    <t xml:space="preserve">Tempi di risposta </t>
  </si>
  <si>
    <t>Competenza e rettività nella risoluzione autonoma di eventuali problematiche insorte</t>
  </si>
  <si>
    <t>Obiettivi di Performance Organizzativa Direttore Generale</t>
  </si>
  <si>
    <t>Capacità di gestione delle risorse attribuite (risorse strumentali e finanziarie)</t>
  </si>
  <si>
    <t>Scheda di valutazione complessiva Direttore Generale</t>
  </si>
  <si>
    <t>Luogo, data</t>
  </si>
  <si>
    <t>1) Poiché il peso relativo al raggiungimento dei comportamenti organizzativi nella valutazione del Direttore è posto uguale a 40, la votazione conseguita è rapportata a tale soglia mediante la seguente formula: 100 sta a "grado di realizzazione complessiva obiettivi di ente" come 40 sta a X. Pertanto X = "punteggio ottenuto" per 40/ 100</t>
  </si>
  <si>
    <t>Commento valutatore (da compilare in caso di giudizio insufficiente)</t>
  </si>
  <si>
    <t>Scheda valutazione comportamenti professionali e manageriali Direttore Generale</t>
  </si>
  <si>
    <t>Azienda Sociale Sud Est Milano</t>
  </si>
  <si>
    <t>Rendicontazione attività 2019</t>
  </si>
  <si>
    <t>Tipo Obiettivo (Strategico/Operativo</t>
  </si>
  <si>
    <t>S</t>
  </si>
  <si>
    <t>O</t>
  </si>
  <si>
    <t>1) Poiché il peso relativo al raggiungimento degli "OBIETTIVI DI PERFORMANCE"" nella valutazione del Direttore è posto uguale a 60, la votazione conseguita è rapportata a tale soglia mediante la seguente formula: 100 sta a "grado di realizzazione complessiva obiettivi di ente" come 60 sta a X. Pertanto X = "punteggio ottenuto" per 60/ 100</t>
  </si>
  <si>
    <t>\</t>
  </si>
  <si>
    <t>Il Nulceo di Valutazione</t>
  </si>
  <si>
    <t>Azienda Sociae Sud Est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</si>
</sst>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&quot;L.&quot;* #,##0.00_);_(&quot;L.&quot;* \(#,##0.00\);_(&quot;L.&quot;* &quot;-&quot;??_);_(@_)"/>
    <numFmt numFmtId="166" formatCode="#,##0_ ;\-#,##0\ 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0"/>
      <name val="Arial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Fill="1" applyBorder="1" applyAlignment="1">
      <alignment horizontal="left"/>
    </xf>
    <xf numFmtId="0" fontId="7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/>
    <xf numFmtId="0" fontId="0" fillId="0" borderId="0" xfId="0" applyBorder="1"/>
    <xf numFmtId="0" fontId="7" fillId="0" borderId="1" xfId="0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66" fontId="8" fillId="2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6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9" fontId="8" fillId="2" borderId="17" xfId="0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9" fontId="2" fillId="0" borderId="3" xfId="5" applyFont="1" applyBorder="1" applyAlignment="1">
      <alignment horizontal="center"/>
    </xf>
    <xf numFmtId="9" fontId="2" fillId="0" borderId="2" xfId="5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</cellXfs>
  <cellStyles count="6">
    <cellStyle name="Migliaia" xfId="2" builtinId="3"/>
    <cellStyle name="Migliaia 2" xfId="4"/>
    <cellStyle name="Normale" xfId="0" builtinId="0"/>
    <cellStyle name="Normale 3" xfId="3"/>
    <cellStyle name="Percentuale" xfId="5" builtinId="5"/>
    <cellStyle name="Währun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zoomScale="60" zoomScaleNormal="60" workbookViewId="0">
      <selection activeCell="B31" sqref="B31"/>
    </sheetView>
  </sheetViews>
  <sheetFormatPr defaultRowHeight="13.2" x14ac:dyDescent="0.25"/>
  <cols>
    <col min="1" max="1" width="13.88671875" customWidth="1"/>
    <col min="2" max="2" width="41.44140625" customWidth="1"/>
    <col min="3" max="3" width="38.6640625" style="1" customWidth="1"/>
    <col min="4" max="4" width="22.109375" style="1" customWidth="1"/>
    <col min="5" max="5" width="53.44140625" customWidth="1"/>
    <col min="6" max="6" width="66.5546875" customWidth="1"/>
    <col min="7" max="7" width="9.33203125" customWidth="1"/>
    <col min="8" max="8" width="15.5546875" style="1" customWidth="1"/>
    <col min="9" max="9" width="15.5546875" style="14" customWidth="1"/>
    <col min="10" max="10" width="8.44140625" customWidth="1"/>
    <col min="11" max="11" width="8.6640625" customWidth="1"/>
    <col min="16" max="16" width="105.5546875" customWidth="1"/>
  </cols>
  <sheetData>
    <row r="1" spans="1:16" x14ac:dyDescent="0.25">
      <c r="H1" s="56"/>
      <c r="I1" s="56"/>
    </row>
    <row r="2" spans="1:16" ht="28.2" x14ac:dyDescent="0.5">
      <c r="B2" s="57" t="s">
        <v>49</v>
      </c>
      <c r="C2" s="57"/>
      <c r="D2" s="57"/>
      <c r="E2" s="57"/>
      <c r="F2" s="57"/>
      <c r="G2" s="57"/>
      <c r="H2" s="57"/>
      <c r="I2" s="57"/>
    </row>
    <row r="3" spans="1:16" ht="28.2" x14ac:dyDescent="0.5">
      <c r="B3" s="45"/>
      <c r="C3" s="45"/>
      <c r="D3" s="45"/>
      <c r="E3" s="45"/>
      <c r="F3" s="45"/>
      <c r="G3" s="45"/>
      <c r="H3" s="45"/>
      <c r="I3" s="45"/>
    </row>
    <row r="4" spans="1:16" ht="30" x14ac:dyDescent="0.5">
      <c r="B4" s="68" t="s">
        <v>38</v>
      </c>
      <c r="C4" s="68"/>
      <c r="D4" s="68"/>
      <c r="E4" s="68"/>
      <c r="F4" s="68"/>
      <c r="G4" s="68"/>
      <c r="H4" s="68"/>
      <c r="I4" s="45"/>
    </row>
    <row r="5" spans="1:16" x14ac:dyDescent="0.25">
      <c r="H5" s="23"/>
      <c r="I5" s="23"/>
    </row>
    <row r="6" spans="1:16" ht="33" customHeight="1" x14ac:dyDescent="0.25">
      <c r="A6" s="69" t="s">
        <v>37</v>
      </c>
      <c r="B6" s="69"/>
      <c r="C6" s="70"/>
      <c r="D6" s="64"/>
      <c r="E6" s="65"/>
      <c r="H6" s="23"/>
      <c r="I6" s="23"/>
    </row>
    <row r="7" spans="1:16" x14ac:dyDescent="0.25">
      <c r="H7" s="23"/>
      <c r="I7" s="23"/>
    </row>
    <row r="9" spans="1:16" x14ac:dyDescent="0.25">
      <c r="P9" s="74"/>
    </row>
    <row r="10" spans="1:16" ht="22.8" x14ac:dyDescent="0.4">
      <c r="B10" s="63" t="s">
        <v>42</v>
      </c>
      <c r="C10" s="63"/>
      <c r="D10" s="63"/>
      <c r="E10" s="63"/>
      <c r="F10" s="63"/>
      <c r="G10" s="63"/>
      <c r="H10" s="63"/>
      <c r="I10" s="63"/>
      <c r="P10" s="74"/>
    </row>
    <row r="11" spans="1:16" ht="18" customHeight="1" x14ac:dyDescent="0.3">
      <c r="B11" s="5"/>
      <c r="C11" s="10"/>
      <c r="D11" s="10"/>
      <c r="E11" s="6"/>
      <c r="F11" s="6"/>
      <c r="G11" s="3"/>
      <c r="H11" s="4"/>
      <c r="I11" s="13"/>
    </row>
    <row r="12" spans="1:16" ht="12.75" customHeight="1" x14ac:dyDescent="0.3">
      <c r="B12" s="66"/>
      <c r="C12" s="66"/>
      <c r="D12" s="66"/>
      <c r="E12" s="67"/>
      <c r="F12" s="46"/>
      <c r="G12" s="58"/>
      <c r="H12" s="59"/>
      <c r="I12" s="60"/>
    </row>
    <row r="13" spans="1:16" ht="75.599999999999994" customHeight="1" x14ac:dyDescent="0.25">
      <c r="A13" s="7" t="s">
        <v>51</v>
      </c>
      <c r="B13" s="7" t="s">
        <v>34</v>
      </c>
      <c r="C13" s="61" t="s">
        <v>1</v>
      </c>
      <c r="D13" s="62"/>
      <c r="E13" s="7" t="s">
        <v>35</v>
      </c>
      <c r="F13" s="7" t="s">
        <v>50</v>
      </c>
      <c r="G13" s="8" t="s">
        <v>2</v>
      </c>
      <c r="H13" s="8" t="s">
        <v>8</v>
      </c>
      <c r="I13" s="8" t="s">
        <v>0</v>
      </c>
      <c r="J13" s="2"/>
    </row>
    <row r="14" spans="1:16" ht="27.6" customHeight="1" x14ac:dyDescent="0.25">
      <c r="A14" s="54" t="s">
        <v>53</v>
      </c>
      <c r="B14" s="41"/>
      <c r="C14" s="75"/>
      <c r="D14" s="76"/>
      <c r="E14" s="25"/>
      <c r="F14" s="51"/>
      <c r="G14" s="48">
        <v>0.15</v>
      </c>
      <c r="H14" s="26">
        <v>1</v>
      </c>
      <c r="I14" s="27">
        <f t="shared" ref="I14:I20" si="0">G14*H14*60</f>
        <v>9</v>
      </c>
    </row>
    <row r="15" spans="1:16" ht="84.75" customHeight="1" x14ac:dyDescent="0.25">
      <c r="A15" s="54" t="s">
        <v>52</v>
      </c>
      <c r="B15" s="41"/>
      <c r="C15" s="75"/>
      <c r="D15" s="76"/>
      <c r="E15" s="25"/>
      <c r="F15" s="51"/>
      <c r="G15" s="48">
        <v>0.15</v>
      </c>
      <c r="H15" s="26">
        <v>1</v>
      </c>
      <c r="I15" s="27">
        <f t="shared" si="0"/>
        <v>9</v>
      </c>
    </row>
    <row r="16" spans="1:16" ht="15.6" x14ac:dyDescent="0.25">
      <c r="A16" s="54"/>
      <c r="B16" s="41"/>
      <c r="C16" s="71"/>
      <c r="D16" s="71"/>
      <c r="E16" s="25"/>
      <c r="F16" s="51"/>
      <c r="G16" s="48">
        <v>0.15</v>
      </c>
      <c r="H16" s="26">
        <v>1</v>
      </c>
      <c r="I16" s="27">
        <f t="shared" si="0"/>
        <v>9</v>
      </c>
    </row>
    <row r="17" spans="1:10" ht="15.6" x14ac:dyDescent="0.25">
      <c r="A17" s="54"/>
      <c r="B17" s="41"/>
      <c r="C17" s="77"/>
      <c r="D17" s="77"/>
      <c r="E17" s="25"/>
      <c r="F17" s="51"/>
      <c r="G17" s="48">
        <v>0.15</v>
      </c>
      <c r="H17" s="26">
        <v>1</v>
      </c>
      <c r="I17" s="27">
        <f t="shared" si="0"/>
        <v>9</v>
      </c>
    </row>
    <row r="18" spans="1:10" ht="15.6" x14ac:dyDescent="0.25">
      <c r="A18" s="54"/>
      <c r="B18" s="41"/>
      <c r="C18" s="71"/>
      <c r="D18" s="71"/>
      <c r="E18" s="25"/>
      <c r="F18" s="51"/>
      <c r="G18" s="48">
        <v>0.15</v>
      </c>
      <c r="H18" s="26">
        <v>1</v>
      </c>
      <c r="I18" s="27">
        <f t="shared" si="0"/>
        <v>9</v>
      </c>
    </row>
    <row r="19" spans="1:10" ht="15.6" x14ac:dyDescent="0.25">
      <c r="A19" s="55"/>
      <c r="B19" s="49"/>
      <c r="C19" s="71"/>
      <c r="D19" s="71"/>
      <c r="E19" s="50"/>
      <c r="F19" s="51"/>
      <c r="G19" s="48">
        <v>0.1</v>
      </c>
      <c r="H19" s="26">
        <v>1</v>
      </c>
      <c r="I19" s="27">
        <f t="shared" si="0"/>
        <v>6</v>
      </c>
    </row>
    <row r="20" spans="1:10" ht="39" customHeight="1" x14ac:dyDescent="0.25">
      <c r="A20" s="55"/>
      <c r="B20" s="49"/>
      <c r="C20" s="71"/>
      <c r="D20" s="71"/>
      <c r="E20" s="50"/>
      <c r="F20" s="51"/>
      <c r="G20" s="48">
        <v>0.15</v>
      </c>
      <c r="H20" s="26">
        <v>1</v>
      </c>
      <c r="I20" s="27">
        <f t="shared" si="0"/>
        <v>9</v>
      </c>
    </row>
    <row r="21" spans="1:10" ht="15.6" x14ac:dyDescent="0.25">
      <c r="A21" s="78" t="s">
        <v>10</v>
      </c>
      <c r="B21" s="78"/>
      <c r="C21" s="78"/>
      <c r="D21" s="78"/>
      <c r="E21" s="79"/>
      <c r="F21" s="28"/>
      <c r="G21" s="28">
        <f>SUM(G14:G20)</f>
        <v>1</v>
      </c>
      <c r="H21" s="28"/>
      <c r="I21" s="29">
        <f>SUM(I14:I20)</f>
        <v>60</v>
      </c>
      <c r="J21" s="29" t="s">
        <v>6</v>
      </c>
    </row>
    <row r="22" spans="1:10" ht="15" x14ac:dyDescent="0.25"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15" x14ac:dyDescent="0.25">
      <c r="B23" s="73" t="s">
        <v>54</v>
      </c>
      <c r="C23" s="73"/>
      <c r="D23" s="73"/>
      <c r="E23" s="73"/>
      <c r="F23" s="73"/>
      <c r="G23" s="73"/>
      <c r="H23" s="73"/>
      <c r="I23" s="73"/>
      <c r="J23" s="4"/>
    </row>
    <row r="24" spans="1:10" ht="15" x14ac:dyDescent="0.25">
      <c r="B24" s="73"/>
      <c r="C24" s="73"/>
      <c r="D24" s="73"/>
      <c r="E24" s="73"/>
      <c r="F24" s="73"/>
      <c r="G24" s="73"/>
      <c r="H24" s="73"/>
      <c r="I24" s="73"/>
      <c r="J24" s="3"/>
    </row>
  </sheetData>
  <mergeCells count="20">
    <mergeCell ref="C20:D20"/>
    <mergeCell ref="B22:J22"/>
    <mergeCell ref="B23:I24"/>
    <mergeCell ref="P9:P10"/>
    <mergeCell ref="C19:D19"/>
    <mergeCell ref="C14:D14"/>
    <mergeCell ref="C16:D16"/>
    <mergeCell ref="C17:D17"/>
    <mergeCell ref="C18:D18"/>
    <mergeCell ref="C15:D15"/>
    <mergeCell ref="A21:E21"/>
    <mergeCell ref="H1:I1"/>
    <mergeCell ref="B2:I2"/>
    <mergeCell ref="G12:I12"/>
    <mergeCell ref="C13:D13"/>
    <mergeCell ref="B10:I10"/>
    <mergeCell ref="D6:E6"/>
    <mergeCell ref="B12:E12"/>
    <mergeCell ref="B4:H4"/>
    <mergeCell ref="A6:C6"/>
  </mergeCells>
  <pageMargins left="0.22" right="0.18" top="0.47" bottom="0.46" header="0.31496062992125984" footer="0.28000000000000003"/>
  <pageSetup paperSize="9" scale="51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showGridLines="0" tabSelected="1" topLeftCell="A4" zoomScale="80" zoomScaleNormal="80" workbookViewId="0">
      <selection activeCell="J20" sqref="J20"/>
    </sheetView>
  </sheetViews>
  <sheetFormatPr defaultRowHeight="13.2" x14ac:dyDescent="0.25"/>
  <cols>
    <col min="1" max="1" width="7.33203125" style="1" customWidth="1"/>
    <col min="2" max="2" width="31.33203125" customWidth="1"/>
    <col min="3" max="3" width="35.33203125" style="1" customWidth="1"/>
    <col min="4" max="4" width="9.6640625" style="2" customWidth="1"/>
    <col min="5" max="5" width="9.6640625" style="33" customWidth="1"/>
    <col min="6" max="7" width="9.6640625" style="2" customWidth="1"/>
    <col min="8" max="10" width="8.44140625" customWidth="1"/>
  </cols>
  <sheetData>
    <row r="2" spans="1:10" ht="24.6" x14ac:dyDescent="0.4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1" x14ac:dyDescent="0.4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7.399999999999999" x14ac:dyDescent="0.3">
      <c r="B4" s="30"/>
      <c r="C4" s="44"/>
      <c r="D4" s="32"/>
      <c r="E4" s="32"/>
      <c r="F4" s="32"/>
      <c r="G4" s="32"/>
      <c r="H4" s="30"/>
      <c r="I4" s="30"/>
    </row>
    <row r="5" spans="1:10" ht="17.399999999999999" x14ac:dyDescent="0.3">
      <c r="B5" s="30"/>
      <c r="C5" s="44"/>
      <c r="D5" s="32"/>
      <c r="E5" s="32"/>
      <c r="F5" s="32"/>
      <c r="G5" s="32"/>
      <c r="H5" s="30"/>
      <c r="I5" s="30"/>
    </row>
    <row r="6" spans="1:10" ht="45.75" customHeight="1" x14ac:dyDescent="0.25">
      <c r="A6" s="93" t="s">
        <v>48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21" x14ac:dyDescent="0.4">
      <c r="B7" s="31"/>
      <c r="C7" s="9"/>
      <c r="D7" s="12"/>
      <c r="E7" s="12"/>
      <c r="F7" s="12"/>
    </row>
    <row r="9" spans="1:10" ht="15.6" x14ac:dyDescent="0.3">
      <c r="A9" s="83" t="s">
        <v>37</v>
      </c>
      <c r="B9" s="84"/>
      <c r="C9" s="39"/>
    </row>
    <row r="12" spans="1:10" ht="39.75" customHeight="1" x14ac:dyDescent="0.25">
      <c r="A12" s="95" t="s">
        <v>1</v>
      </c>
      <c r="B12" s="95"/>
      <c r="C12" s="95"/>
      <c r="D12" s="34" t="s">
        <v>26</v>
      </c>
      <c r="E12" s="34" t="s">
        <v>27</v>
      </c>
      <c r="F12" s="34" t="s">
        <v>28</v>
      </c>
      <c r="G12" s="34" t="s">
        <v>29</v>
      </c>
      <c r="H12" s="34" t="s">
        <v>11</v>
      </c>
      <c r="I12" s="34" t="s">
        <v>30</v>
      </c>
      <c r="J12" s="34" t="s">
        <v>12</v>
      </c>
    </row>
    <row r="13" spans="1:10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spans="1:10" ht="39.6" customHeight="1" x14ac:dyDescent="0.25">
      <c r="A14" s="91" t="s">
        <v>43</v>
      </c>
      <c r="B14" s="92"/>
      <c r="C14" s="36" t="s">
        <v>15</v>
      </c>
      <c r="D14" s="42"/>
      <c r="E14" s="42">
        <v>30</v>
      </c>
      <c r="F14" s="42"/>
      <c r="G14" s="42"/>
      <c r="H14" s="52">
        <v>0.1</v>
      </c>
      <c r="I14" s="35">
        <f>SUM(D14:G14)</f>
        <v>30</v>
      </c>
      <c r="J14" s="40">
        <f t="shared" ref="J14:J21" si="0">H14*I14</f>
        <v>3</v>
      </c>
    </row>
    <row r="15" spans="1:10" ht="46.5" customHeight="1" x14ac:dyDescent="0.25">
      <c r="A15" s="94" t="s">
        <v>16</v>
      </c>
      <c r="B15" s="94"/>
      <c r="C15" s="36" t="s">
        <v>17</v>
      </c>
      <c r="D15" s="42"/>
      <c r="E15" s="42"/>
      <c r="F15" s="42">
        <v>50</v>
      </c>
      <c r="G15" s="42"/>
      <c r="H15" s="52">
        <v>0.15</v>
      </c>
      <c r="I15" s="35">
        <f t="shared" ref="I15:I21" si="1">SUM(D15:G15)</f>
        <v>50</v>
      </c>
      <c r="J15" s="40">
        <f t="shared" si="0"/>
        <v>7.5</v>
      </c>
    </row>
    <row r="16" spans="1:10" ht="26.4" x14ac:dyDescent="0.25">
      <c r="A16" s="94" t="s">
        <v>18</v>
      </c>
      <c r="B16" s="94"/>
      <c r="C16" s="36" t="s">
        <v>19</v>
      </c>
      <c r="D16" s="42"/>
      <c r="E16" s="42"/>
      <c r="F16" s="42"/>
      <c r="G16" s="42">
        <v>100</v>
      </c>
      <c r="H16" s="52">
        <v>0.1</v>
      </c>
      <c r="I16" s="35">
        <f t="shared" si="1"/>
        <v>100</v>
      </c>
      <c r="J16" s="40">
        <f t="shared" si="0"/>
        <v>10</v>
      </c>
    </row>
    <row r="17" spans="1:14" ht="39.6" x14ac:dyDescent="0.25">
      <c r="A17" s="94" t="s">
        <v>20</v>
      </c>
      <c r="B17" s="94"/>
      <c r="C17" s="36" t="s">
        <v>21</v>
      </c>
      <c r="D17" s="42">
        <v>20</v>
      </c>
      <c r="E17" s="42"/>
      <c r="F17" s="42"/>
      <c r="G17" s="42"/>
      <c r="H17" s="52">
        <v>0.1</v>
      </c>
      <c r="I17" s="35">
        <f t="shared" si="1"/>
        <v>20</v>
      </c>
      <c r="J17" s="40">
        <f t="shared" si="0"/>
        <v>2</v>
      </c>
    </row>
    <row r="18" spans="1:14" ht="39.6" x14ac:dyDescent="0.25">
      <c r="A18" s="94" t="s">
        <v>39</v>
      </c>
      <c r="B18" s="94"/>
      <c r="C18" s="36" t="s">
        <v>41</v>
      </c>
      <c r="D18" s="42"/>
      <c r="E18" s="42">
        <v>30</v>
      </c>
      <c r="F18" s="42"/>
      <c r="G18" s="42"/>
      <c r="H18" s="52">
        <v>0.1</v>
      </c>
      <c r="I18" s="35">
        <f t="shared" si="1"/>
        <v>30</v>
      </c>
      <c r="J18" s="40">
        <f t="shared" si="0"/>
        <v>3</v>
      </c>
      <c r="N18" t="s">
        <v>55</v>
      </c>
    </row>
    <row r="19" spans="1:14" ht="39.6" x14ac:dyDescent="0.25">
      <c r="A19" s="94" t="s">
        <v>22</v>
      </c>
      <c r="B19" s="94"/>
      <c r="C19" s="36" t="s">
        <v>23</v>
      </c>
      <c r="D19" s="42"/>
      <c r="E19" s="42"/>
      <c r="F19" s="42">
        <v>50</v>
      </c>
      <c r="G19" s="42"/>
      <c r="H19" s="52">
        <v>0.15</v>
      </c>
      <c r="I19" s="35">
        <f t="shared" si="1"/>
        <v>50</v>
      </c>
      <c r="J19" s="40">
        <f t="shared" si="0"/>
        <v>7.5</v>
      </c>
    </row>
    <row r="20" spans="1:14" ht="34.200000000000003" customHeight="1" x14ac:dyDescent="0.25">
      <c r="A20" s="94" t="s">
        <v>14</v>
      </c>
      <c r="B20" s="94"/>
      <c r="C20" s="36" t="s">
        <v>40</v>
      </c>
      <c r="D20" s="43"/>
      <c r="E20" s="42"/>
      <c r="F20" s="42"/>
      <c r="G20" s="42">
        <v>100</v>
      </c>
      <c r="H20" s="52">
        <v>0.15</v>
      </c>
      <c r="I20" s="35">
        <f t="shared" si="1"/>
        <v>100</v>
      </c>
      <c r="J20" s="40">
        <f t="shared" si="0"/>
        <v>15</v>
      </c>
    </row>
    <row r="21" spans="1:14" ht="33" customHeight="1" x14ac:dyDescent="0.25">
      <c r="A21" s="91" t="s">
        <v>24</v>
      </c>
      <c r="B21" s="92"/>
      <c r="C21" s="36" t="s">
        <v>25</v>
      </c>
      <c r="D21" s="42"/>
      <c r="E21" s="42">
        <v>30</v>
      </c>
      <c r="F21" s="42"/>
      <c r="G21" s="42"/>
      <c r="H21" s="52">
        <v>0.15</v>
      </c>
      <c r="I21" s="35">
        <f t="shared" si="1"/>
        <v>30</v>
      </c>
      <c r="J21" s="40">
        <f t="shared" si="0"/>
        <v>4.5</v>
      </c>
    </row>
    <row r="22" spans="1:14" ht="15.6" x14ac:dyDescent="0.25">
      <c r="A22" s="86" t="s">
        <v>13</v>
      </c>
      <c r="B22" s="86"/>
      <c r="C22" s="86"/>
      <c r="D22" s="86"/>
      <c r="E22" s="86"/>
      <c r="F22" s="86"/>
      <c r="G22" s="86"/>
      <c r="H22" s="37">
        <f>SUM(H14:H21)</f>
        <v>1</v>
      </c>
      <c r="I22" s="38"/>
      <c r="J22" s="38">
        <f>SUM(J14:J21)</f>
        <v>52.5</v>
      </c>
    </row>
    <row r="23" spans="1:14" ht="13.8" thickBot="1" x14ac:dyDescent="0.3"/>
    <row r="24" spans="1:14" ht="18" thickBot="1" x14ac:dyDescent="0.3">
      <c r="A24" s="87" t="s">
        <v>33</v>
      </c>
      <c r="B24" s="88"/>
      <c r="C24" s="88"/>
      <c r="D24" s="88"/>
      <c r="E24" s="88"/>
      <c r="F24" s="88"/>
      <c r="G24" s="38">
        <f>J22*40%</f>
        <v>21</v>
      </c>
      <c r="H24" s="89" t="s">
        <v>7</v>
      </c>
      <c r="I24" s="90"/>
    </row>
    <row r="25" spans="1:14" ht="13.8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53"/>
    </row>
    <row r="26" spans="1:14" ht="28.2" customHeight="1" x14ac:dyDescent="0.25">
      <c r="A26" s="80" t="s">
        <v>46</v>
      </c>
      <c r="B26" s="80"/>
      <c r="C26" s="80"/>
      <c r="D26" s="80"/>
      <c r="E26" s="80"/>
      <c r="F26" s="80"/>
      <c r="G26" s="80"/>
      <c r="H26" s="80"/>
      <c r="I26" s="80"/>
      <c r="J26" s="80"/>
    </row>
    <row r="27" spans="1:14" ht="15" customHeigh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</row>
  </sheetData>
  <mergeCells count="19">
    <mergeCell ref="A18:B18"/>
    <mergeCell ref="A12:C12"/>
    <mergeCell ref="A13:J13"/>
    <mergeCell ref="A26:J27"/>
    <mergeCell ref="A2:J2"/>
    <mergeCell ref="A3:J3"/>
    <mergeCell ref="A9:B9"/>
    <mergeCell ref="A25:I25"/>
    <mergeCell ref="A22:G22"/>
    <mergeCell ref="A24:F24"/>
    <mergeCell ref="H24:I24"/>
    <mergeCell ref="A21:B21"/>
    <mergeCell ref="A6:J6"/>
    <mergeCell ref="A14:B14"/>
    <mergeCell ref="A15:B15"/>
    <mergeCell ref="A16:B16"/>
    <mergeCell ref="A17:B17"/>
    <mergeCell ref="A19:B19"/>
    <mergeCell ref="A20:B20"/>
  </mergeCells>
  <printOptions horizontalCentered="1"/>
  <pageMargins left="0.31496062992125984" right="0.31496062992125984" top="0.27559055118110237" bottom="0.31496062992125984" header="0.15748031496062992" footer="0.23622047244094491"/>
  <pageSetup paperSize="9" scale="7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9"/>
  <sheetViews>
    <sheetView showGridLines="0" zoomScale="70" zoomScaleNormal="70" workbookViewId="0">
      <selection activeCell="A6" sqref="A6"/>
    </sheetView>
  </sheetViews>
  <sheetFormatPr defaultRowHeight="13.2" x14ac:dyDescent="0.25"/>
  <cols>
    <col min="2" max="2" width="38.88671875" customWidth="1"/>
    <col min="3" max="3" width="19.6640625" customWidth="1"/>
    <col min="4" max="4" width="17.88671875" customWidth="1"/>
    <col min="6" max="6" width="17.33203125" customWidth="1"/>
  </cols>
  <sheetData>
    <row r="3" spans="1:7" x14ac:dyDescent="0.25">
      <c r="B3" s="1"/>
      <c r="C3" s="1"/>
      <c r="F3" s="1"/>
      <c r="G3" s="14"/>
    </row>
    <row r="4" spans="1:7" x14ac:dyDescent="0.25">
      <c r="B4" s="1"/>
      <c r="C4" s="1"/>
      <c r="F4" s="56"/>
      <c r="G4" s="56"/>
    </row>
    <row r="5" spans="1:7" ht="28.2" x14ac:dyDescent="0.5">
      <c r="A5" s="57" t="s">
        <v>57</v>
      </c>
      <c r="B5" s="57"/>
      <c r="C5" s="57"/>
      <c r="D5" s="57"/>
      <c r="E5" s="57"/>
      <c r="F5" s="57"/>
      <c r="G5" s="57"/>
    </row>
    <row r="6" spans="1:7" x14ac:dyDescent="0.25">
      <c r="B6" s="1"/>
      <c r="C6" s="1"/>
      <c r="F6" s="23"/>
      <c r="G6" s="23"/>
    </row>
    <row r="7" spans="1:7" x14ac:dyDescent="0.25">
      <c r="B7" s="1"/>
      <c r="C7" s="1"/>
      <c r="F7" s="23"/>
      <c r="G7" s="23"/>
    </row>
    <row r="10" spans="1:7" ht="21" x14ac:dyDescent="0.4">
      <c r="A10" s="82" t="s">
        <v>44</v>
      </c>
      <c r="B10" s="82"/>
      <c r="C10" s="82"/>
      <c r="D10" s="82"/>
      <c r="E10" s="82"/>
      <c r="F10" s="82"/>
    </row>
    <row r="13" spans="1:7" x14ac:dyDescent="0.25">
      <c r="D13" s="16"/>
    </row>
    <row r="14" spans="1:7" x14ac:dyDescent="0.25">
      <c r="D14" s="16"/>
    </row>
    <row r="15" spans="1:7" ht="15.6" x14ac:dyDescent="0.3">
      <c r="A15" s="15"/>
      <c r="B15" s="15" t="s">
        <v>37</v>
      </c>
      <c r="C15" s="108"/>
      <c r="D15" s="108"/>
      <c r="E15" s="108"/>
      <c r="F15" s="108"/>
    </row>
    <row r="16" spans="1:7" x14ac:dyDescent="0.25">
      <c r="D16" s="16"/>
    </row>
    <row r="17" spans="2:6" x14ac:dyDescent="0.25">
      <c r="D17" s="16"/>
    </row>
    <row r="18" spans="2:6" x14ac:dyDescent="0.25">
      <c r="D18" s="16"/>
    </row>
    <row r="19" spans="2:6" x14ac:dyDescent="0.25">
      <c r="D19" s="16"/>
    </row>
    <row r="20" spans="2:6" x14ac:dyDescent="0.25">
      <c r="D20" s="16"/>
    </row>
    <row r="21" spans="2:6" x14ac:dyDescent="0.25">
      <c r="B21" s="11"/>
    </row>
    <row r="23" spans="2:6" ht="27.6" customHeight="1" x14ac:dyDescent="0.25">
      <c r="B23" s="3"/>
      <c r="C23" s="61" t="s">
        <v>4</v>
      </c>
      <c r="D23" s="109"/>
    </row>
    <row r="24" spans="2:6" ht="15" x14ac:dyDescent="0.25">
      <c r="B24" s="17" t="s">
        <v>36</v>
      </c>
      <c r="C24" s="19">
        <f>'Obt. di performance'!I21</f>
        <v>60</v>
      </c>
      <c r="D24" s="20" t="s">
        <v>7</v>
      </c>
    </row>
    <row r="25" spans="2:6" ht="15.6" x14ac:dyDescent="0.3">
      <c r="B25" s="17" t="s">
        <v>31</v>
      </c>
      <c r="C25" s="19">
        <f>'Cmpt. organizzativi'!G24</f>
        <v>21</v>
      </c>
      <c r="D25" s="20" t="s">
        <v>6</v>
      </c>
      <c r="E25" s="112" t="s">
        <v>32</v>
      </c>
      <c r="F25" s="66"/>
    </row>
    <row r="26" spans="2:6" ht="15.6" x14ac:dyDescent="0.3">
      <c r="B26" s="18" t="s">
        <v>5</v>
      </c>
      <c r="C26" s="21">
        <f>C24+C25</f>
        <v>81</v>
      </c>
      <c r="D26" s="22" t="s">
        <v>3</v>
      </c>
      <c r="E26" s="110">
        <f>C26/100</f>
        <v>0.81</v>
      </c>
      <c r="F26" s="111"/>
    </row>
    <row r="29" spans="2:6" x14ac:dyDescent="0.25">
      <c r="B29" t="s">
        <v>47</v>
      </c>
    </row>
    <row r="30" spans="2:6" x14ac:dyDescent="0.25">
      <c r="B30" s="99"/>
      <c r="C30" s="100"/>
      <c r="D30" s="100"/>
      <c r="E30" s="100"/>
      <c r="F30" s="101"/>
    </row>
    <row r="31" spans="2:6" x14ac:dyDescent="0.25">
      <c r="B31" s="102"/>
      <c r="C31" s="103"/>
      <c r="D31" s="103"/>
      <c r="E31" s="103"/>
      <c r="F31" s="104"/>
    </row>
    <row r="32" spans="2:6" x14ac:dyDescent="0.25">
      <c r="B32" s="102"/>
      <c r="C32" s="103"/>
      <c r="D32" s="103"/>
      <c r="E32" s="103"/>
      <c r="F32" s="104"/>
    </row>
    <row r="33" spans="2:6" x14ac:dyDescent="0.25">
      <c r="B33" s="102"/>
      <c r="C33" s="103"/>
      <c r="D33" s="103"/>
      <c r="E33" s="103"/>
      <c r="F33" s="104"/>
    </row>
    <row r="34" spans="2:6" x14ac:dyDescent="0.25">
      <c r="B34" s="102"/>
      <c r="C34" s="103"/>
      <c r="D34" s="103"/>
      <c r="E34" s="103"/>
      <c r="F34" s="104"/>
    </row>
    <row r="35" spans="2:6" x14ac:dyDescent="0.25">
      <c r="B35" s="102"/>
      <c r="C35" s="103"/>
      <c r="D35" s="103"/>
      <c r="E35" s="103"/>
      <c r="F35" s="104"/>
    </row>
    <row r="36" spans="2:6" x14ac:dyDescent="0.25">
      <c r="B36" s="102"/>
      <c r="C36" s="103"/>
      <c r="D36" s="103"/>
      <c r="E36" s="103"/>
      <c r="F36" s="104"/>
    </row>
    <row r="37" spans="2:6" x14ac:dyDescent="0.25">
      <c r="B37" s="102"/>
      <c r="C37" s="103"/>
      <c r="D37" s="103"/>
      <c r="E37" s="103"/>
      <c r="F37" s="104"/>
    </row>
    <row r="38" spans="2:6" x14ac:dyDescent="0.25">
      <c r="B38" s="105"/>
      <c r="C38" s="106"/>
      <c r="D38" s="106"/>
      <c r="E38" s="106"/>
      <c r="F38" s="107"/>
    </row>
    <row r="42" spans="2:6" x14ac:dyDescent="0.25">
      <c r="B42" s="47" t="s">
        <v>45</v>
      </c>
      <c r="C42" s="24"/>
      <c r="E42" s="97" t="s">
        <v>9</v>
      </c>
      <c r="F42" s="97"/>
    </row>
    <row r="44" spans="2:6" x14ac:dyDescent="0.25">
      <c r="B44" s="16"/>
      <c r="C44" s="16"/>
      <c r="E44" s="16"/>
      <c r="F44" s="16"/>
    </row>
    <row r="47" spans="2:6" x14ac:dyDescent="0.25">
      <c r="E47" s="97" t="s">
        <v>56</v>
      </c>
      <c r="F47" s="97"/>
    </row>
    <row r="48" spans="2:6" x14ac:dyDescent="0.25">
      <c r="E48" s="98"/>
      <c r="F48" s="98"/>
    </row>
    <row r="49" spans="5:6" x14ac:dyDescent="0.25">
      <c r="E49" s="16"/>
      <c r="F49" s="16"/>
    </row>
  </sheetData>
  <mergeCells count="11">
    <mergeCell ref="F4:G4"/>
    <mergeCell ref="A5:G5"/>
    <mergeCell ref="E42:F42"/>
    <mergeCell ref="E48:F48"/>
    <mergeCell ref="B30:F38"/>
    <mergeCell ref="C15:F15"/>
    <mergeCell ref="C23:D23"/>
    <mergeCell ref="E26:F26"/>
    <mergeCell ref="E25:F25"/>
    <mergeCell ref="E47:F47"/>
    <mergeCell ref="A10:F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Obt. di performance</vt:lpstr>
      <vt:lpstr>Cmpt. organizzativi</vt:lpstr>
      <vt:lpstr>Complessivo</vt:lpstr>
      <vt:lpstr>'Cmpt. organizzativi'!Area_stampa</vt:lpstr>
      <vt:lpstr>Complessivo!Area_stampa</vt:lpstr>
      <vt:lpstr>'Obt. di performance'!Area_stampa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Rebora</dc:creator>
  <cp:lastModifiedBy>Fabio Lorenzo Rebora</cp:lastModifiedBy>
  <cp:lastPrinted>2019-01-30T08:51:51Z</cp:lastPrinted>
  <dcterms:created xsi:type="dcterms:W3CDTF">2013-02-12T10:06:18Z</dcterms:created>
  <dcterms:modified xsi:type="dcterms:W3CDTF">2019-01-30T08:54:35Z</dcterms:modified>
</cp:coreProperties>
</file>